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unionen\dfs\Homeshare\StoHomeshare\A20EH\Matilda\Övertidsrapporten\"/>
    </mc:Choice>
  </mc:AlternateContent>
  <bookViews>
    <workbookView xWindow="45" yWindow="15" windowWidth="11880" windowHeight="12075"/>
  </bookViews>
  <sheets>
    <sheet name="Sammanställning 2016" sheetId="7" r:id="rId1"/>
    <sheet name="2016" sheetId="5" r:id="rId2"/>
    <sheet name="2015" sheetId="4" r:id="rId3"/>
  </sheets>
  <definedNames>
    <definedName name="_xlnm.Print_Area" localSheetId="2">'2015'!$A$1:$J$61</definedName>
    <definedName name="_xlnm.Print_Area" localSheetId="1">'2016'!$A$1:$J$61</definedName>
  </definedNames>
  <calcPr calcId="152511"/>
</workbook>
</file>

<file path=xl/calcChain.xml><?xml version="1.0" encoding="utf-8"?>
<calcChain xmlns="http://schemas.openxmlformats.org/spreadsheetml/2006/main">
  <c r="M35" i="5" l="1"/>
  <c r="J35" i="5"/>
  <c r="I35" i="5"/>
  <c r="L35" i="5" s="1"/>
  <c r="H35" i="5"/>
  <c r="G35" i="5"/>
  <c r="F35" i="5"/>
  <c r="E35" i="5"/>
  <c r="D35" i="5"/>
  <c r="C35" i="5"/>
  <c r="B35" i="5"/>
  <c r="N34" i="5"/>
  <c r="M34" i="5"/>
  <c r="L34" i="5"/>
  <c r="N33" i="5"/>
  <c r="M33" i="5"/>
  <c r="L33" i="5"/>
  <c r="N32" i="5"/>
  <c r="M32" i="5"/>
  <c r="L32" i="5"/>
  <c r="N31" i="5"/>
  <c r="M31" i="5"/>
  <c r="L31" i="5"/>
  <c r="N30" i="5"/>
  <c r="M30" i="5"/>
  <c r="L30" i="5"/>
  <c r="N29" i="5"/>
  <c r="M29" i="5"/>
  <c r="L29" i="5"/>
  <c r="N28" i="5"/>
  <c r="M28" i="5"/>
  <c r="L28" i="5"/>
  <c r="N27" i="5"/>
  <c r="M27" i="5"/>
  <c r="L27" i="5"/>
  <c r="N26" i="5"/>
  <c r="M26" i="5"/>
  <c r="L26" i="5"/>
  <c r="N25" i="5"/>
  <c r="M25" i="5"/>
  <c r="L25" i="5"/>
  <c r="N24" i="5"/>
  <c r="M24" i="5"/>
  <c r="L24" i="5"/>
  <c r="N23" i="5"/>
  <c r="M23" i="5"/>
  <c r="L23" i="5"/>
  <c r="N22" i="5"/>
  <c r="M22" i="5"/>
  <c r="L22" i="5"/>
  <c r="N21" i="5"/>
  <c r="M21" i="5"/>
  <c r="L21" i="5"/>
  <c r="N20" i="5"/>
  <c r="M20" i="5"/>
  <c r="L20" i="5"/>
  <c r="N19" i="5"/>
  <c r="M19" i="5"/>
  <c r="L19" i="5"/>
  <c r="N18" i="5"/>
  <c r="M18" i="5"/>
  <c r="L18" i="5"/>
  <c r="N17" i="5"/>
  <c r="M17" i="5"/>
  <c r="L17" i="5"/>
  <c r="N16" i="5"/>
  <c r="M16" i="5"/>
  <c r="L16" i="5"/>
  <c r="N15" i="5"/>
  <c r="M15" i="5"/>
  <c r="L15" i="5"/>
  <c r="N14" i="5"/>
  <c r="M14" i="5"/>
  <c r="L14" i="5"/>
  <c r="L35" i="4"/>
  <c r="N35" i="4"/>
  <c r="C35" i="4"/>
  <c r="D35" i="4"/>
  <c r="E35" i="4"/>
  <c r="F35" i="4"/>
  <c r="G35" i="4"/>
  <c r="H35" i="4"/>
  <c r="I35" i="4"/>
  <c r="M35" i="4" s="1"/>
  <c r="J35" i="4"/>
  <c r="B35" i="4"/>
  <c r="L15" i="4"/>
  <c r="M15" i="4"/>
  <c r="N15" i="4"/>
  <c r="L16" i="4"/>
  <c r="M16" i="4"/>
  <c r="N16" i="4"/>
  <c r="L17" i="4"/>
  <c r="M17" i="4"/>
  <c r="N17" i="4"/>
  <c r="L18" i="4"/>
  <c r="M18" i="4"/>
  <c r="N18" i="4"/>
  <c r="L19" i="4"/>
  <c r="M19" i="4"/>
  <c r="N19" i="4"/>
  <c r="L20" i="4"/>
  <c r="M20" i="4"/>
  <c r="N20" i="4"/>
  <c r="L21" i="4"/>
  <c r="M21" i="4"/>
  <c r="N21" i="4"/>
  <c r="L22" i="4"/>
  <c r="M22" i="4"/>
  <c r="N22" i="4"/>
  <c r="L23" i="4"/>
  <c r="M23" i="4"/>
  <c r="N23" i="4"/>
  <c r="L24" i="4"/>
  <c r="M24" i="4"/>
  <c r="N24" i="4"/>
  <c r="L25" i="4"/>
  <c r="M25" i="4"/>
  <c r="N25" i="4"/>
  <c r="L26" i="4"/>
  <c r="M26" i="4"/>
  <c r="N26" i="4"/>
  <c r="L27" i="4"/>
  <c r="M27" i="4"/>
  <c r="N27" i="4"/>
  <c r="L28" i="4"/>
  <c r="M28" i="4"/>
  <c r="N28" i="4"/>
  <c r="L29" i="4"/>
  <c r="M29" i="4"/>
  <c r="N29" i="4"/>
  <c r="L30" i="4"/>
  <c r="M30" i="4"/>
  <c r="N30" i="4"/>
  <c r="L31" i="4"/>
  <c r="M31" i="4"/>
  <c r="N31" i="4"/>
  <c r="L32" i="4"/>
  <c r="M32" i="4"/>
  <c r="N32" i="4"/>
  <c r="L33" i="4"/>
  <c r="M33" i="4"/>
  <c r="N33" i="4"/>
  <c r="L34" i="4"/>
  <c r="M34" i="4"/>
  <c r="N34" i="4"/>
  <c r="N14" i="4"/>
  <c r="M14" i="4"/>
  <c r="L14" i="4"/>
  <c r="N35" i="5" l="1"/>
</calcChain>
</file>

<file path=xl/sharedStrings.xml><?xml version="1.0" encoding="utf-8"?>
<sst xmlns="http://schemas.openxmlformats.org/spreadsheetml/2006/main" count="174" uniqueCount="72">
  <si>
    <r>
      <t>1</t>
    </r>
    <r>
      <rPr>
        <sz val="11"/>
        <color theme="1"/>
        <rFont val="Calibri"/>
        <family val="2"/>
        <scheme val="minor"/>
      </rPr>
      <t xml:space="preserve"> Övertid inkluderar mertid.</t>
    </r>
  </si>
  <si>
    <t>Båda könen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</si>
  <si>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</si>
  <si>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</si>
  <si>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</si>
  <si>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</si>
  <si>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</si>
  <si>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</si>
  <si>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</si>
  <si>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</si>
  <si>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</si>
  <si>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delvis</t>
  </si>
  <si>
    <t xml:space="preserve">helt eller </t>
  </si>
  <si>
    <t>ersättning</t>
  </si>
  <si>
    <t>frånvarande</t>
  </si>
  <si>
    <t>totalt</t>
  </si>
  <si>
    <t>utan</t>
  </si>
  <si>
    <t>varit</t>
  </si>
  <si>
    <t>timmar</t>
  </si>
  <si>
    <t xml:space="preserve">timmar </t>
  </si>
  <si>
    <t>timmar med</t>
  </si>
  <si>
    <t>som</t>
  </si>
  <si>
    <t>Övertid</t>
  </si>
  <si>
    <t>Övertid utan</t>
  </si>
  <si>
    <t>Övertid med</t>
  </si>
  <si>
    <t>anställda</t>
  </si>
  <si>
    <t>Frånvaro-</t>
  </si>
  <si>
    <t>Övertids-</t>
  </si>
  <si>
    <t xml:space="preserve">Anställda </t>
  </si>
  <si>
    <t>Anställda som arbetat övertid</t>
  </si>
  <si>
    <t>Samtliga</t>
  </si>
  <si>
    <t xml:space="preserve"> </t>
  </si>
  <si>
    <t>1000-tal timmar per vecka</t>
  </si>
  <si>
    <t>1000-tal</t>
  </si>
  <si>
    <r>
      <t>Övertid</t>
    </r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och frånvaro i huvudsysslan (antal personer resp timmar) bland anställda under referensveckan </t>
    </r>
  </si>
  <si>
    <t>Län</t>
  </si>
  <si>
    <t>fördelat efter län</t>
  </si>
  <si>
    <t>Kvartal 1-3 2015</t>
  </si>
  <si>
    <t>TAB. 10A (15-74 år)</t>
  </si>
  <si>
    <t>Kvartal 1-3 2016</t>
  </si>
  <si>
    <t>TAB. 10B (15-74 år)</t>
  </si>
  <si>
    <t xml:space="preserve">Stockholms län </t>
  </si>
  <si>
    <t xml:space="preserve">Uppsala län </t>
  </si>
  <si>
    <t xml:space="preserve">Södermanlands län </t>
  </si>
  <si>
    <t xml:space="preserve">Östergötlands län </t>
  </si>
  <si>
    <t xml:space="preserve">Jönköpings län </t>
  </si>
  <si>
    <t xml:space="preserve">Kronobergs län </t>
  </si>
  <si>
    <t xml:space="preserve">Kalmar län </t>
  </si>
  <si>
    <t xml:space="preserve">Gotlands län </t>
  </si>
  <si>
    <t xml:space="preserve">Blekinge län </t>
  </si>
  <si>
    <t xml:space="preserve">Skåne län </t>
  </si>
  <si>
    <t xml:space="preserve">Hallands län </t>
  </si>
  <si>
    <t xml:space="preserve">Västra Götalands län </t>
  </si>
  <si>
    <t xml:space="preserve">Värmlands län </t>
  </si>
  <si>
    <t xml:space="preserve">Örebro län </t>
  </si>
  <si>
    <t xml:space="preserve">Västmanlands län </t>
  </si>
  <si>
    <t xml:space="preserve">Dalarnas län </t>
  </si>
  <si>
    <t xml:space="preserve">Gävleborgs län </t>
  </si>
  <si>
    <t xml:space="preserve">Västernorrlands län </t>
  </si>
  <si>
    <t xml:space="preserve">Jämtlands län </t>
  </si>
  <si>
    <t xml:space="preserve">Västerbottens län </t>
  </si>
  <si>
    <t xml:space="preserve">Norrbottens län </t>
  </si>
  <si>
    <t>Övertid per person</t>
  </si>
  <si>
    <t>Andel som jobbar övertid</t>
  </si>
  <si>
    <t>Alla</t>
  </si>
  <si>
    <t>De som jobbat övertid</t>
  </si>
  <si>
    <t>Riket totalt</t>
  </si>
  <si>
    <t>Anställda totalt, 1000-tal</t>
  </si>
  <si>
    <t>Anställda som arbetat övertid, 1000-tal</t>
  </si>
  <si>
    <t>Övertidstimmar totalt, 1000-tal</t>
  </si>
  <si>
    <t>Övertidstimmar per person som arbetat övertid</t>
  </si>
  <si>
    <t>Andel som arbetat övertid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</si>
</sst>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r&quot;;[Red]\-#,##0\ &quot;kr&quot;"/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1" applyBorder="1"/>
    <xf numFmtId="3" fontId="1" fillId="0" borderId="0" xfId="1" applyNumberFormat="1" applyBorder="1"/>
    <xf numFmtId="164" fontId="1" fillId="0" borderId="0" xfId="1" applyNumberFormat="1" applyBorder="1"/>
    <xf numFmtId="0" fontId="2" fillId="0" borderId="0" xfId="1" applyFont="1" applyBorder="1" applyAlignment="1">
      <alignment wrapText="1"/>
    </xf>
    <xf numFmtId="0" fontId="3" fillId="0" borderId="0" xfId="1" applyFont="1" applyBorder="1"/>
    <xf numFmtId="0" fontId="4" fillId="0" borderId="0" xfId="1" applyFont="1" applyBorder="1"/>
    <xf numFmtId="3" fontId="4" fillId="0" borderId="0" xfId="1" applyNumberFormat="1" applyFont="1" applyBorder="1"/>
    <xf numFmtId="164" fontId="4" fillId="0" borderId="0" xfId="1" applyNumberFormat="1" applyFont="1" applyBorder="1"/>
    <xf numFmtId="0" fontId="1" fillId="0" borderId="0" xfId="1" quotePrefix="1" applyBorder="1"/>
    <xf numFmtId="0" fontId="2" fillId="0" borderId="0" xfId="1" applyFont="1" applyBorder="1"/>
    <xf numFmtId="0" fontId="1" fillId="0" borderId="0" xfId="1" applyBorder="1" applyAlignment="1">
      <alignment horizontal="right"/>
    </xf>
    <xf numFmtId="3" fontId="1" fillId="0" borderId="0" xfId="1" quotePrefix="1" applyNumberFormat="1" applyBorder="1" applyAlignment="1">
      <alignment horizontal="right"/>
    </xf>
    <xf numFmtId="164" fontId="1" fillId="0" borderId="0" xfId="1" quotePrefix="1" applyNumberFormat="1" applyBorder="1" applyAlignment="1">
      <alignment horizontal="right"/>
    </xf>
    <xf numFmtId="0" fontId="2" fillId="0" borderId="0" xfId="1" quotePrefix="1" applyFont="1" applyBorder="1"/>
    <xf numFmtId="0" fontId="3" fillId="0" borderId="0" xfId="1" applyFont="1" applyBorder="1" applyAlignment="1">
      <alignment wrapText="1"/>
    </xf>
    <xf numFmtId="0" fontId="5" fillId="0" borderId="0" xfId="1" applyFont="1" applyBorder="1"/>
    <xf numFmtId="3" fontId="1" fillId="0" borderId="0" xfId="1" applyNumberFormat="1" applyBorder="1" applyAlignment="1">
      <alignment horizontal="right"/>
    </xf>
    <xf numFmtId="164" fontId="1" fillId="0" borderId="0" xfId="1" applyNumberFormat="1" applyBorder="1" applyAlignment="1">
      <alignment horizontal="right"/>
    </xf>
    <xf numFmtId="164" fontId="1" fillId="0" borderId="0" xfId="1" applyNumberFormat="1" applyBorder="1" applyAlignment="1"/>
    <xf numFmtId="164" fontId="2" fillId="0" borderId="0" xfId="1" applyNumberFormat="1" applyFont="1" applyBorder="1" applyAlignment="1"/>
    <xf numFmtId="164" fontId="1" fillId="0" borderId="0" xfId="1" applyNumberFormat="1" applyBorder="1" applyAlignment="1">
      <alignment vertical="center"/>
    </xf>
    <xf numFmtId="164" fontId="4" fillId="0" borderId="0" xfId="1" applyNumberFormat="1" applyFont="1" applyBorder="1" applyAlignment="1"/>
    <xf numFmtId="0" fontId="1" fillId="0" borderId="0" xfId="1" applyBorder="1" applyAlignment="1"/>
    <xf numFmtId="0" fontId="2" fillId="0" borderId="0" xfId="1" applyFont="1" applyBorder="1" applyAlignment="1"/>
    <xf numFmtId="0" fontId="3" fillId="0" borderId="0" xfId="1" applyFont="1" applyBorder="1" applyAlignment="1"/>
    <xf numFmtId="0" fontId="1" fillId="0" borderId="1" xfId="1" quotePrefix="1" applyBorder="1" applyAlignment="1">
      <alignment horizontal="center"/>
    </xf>
    <xf numFmtId="164" fontId="1" fillId="0" borderId="1" xfId="1" quotePrefix="1" applyNumberFormat="1" applyBorder="1" applyAlignment="1">
      <alignment horizontal="center"/>
    </xf>
    <xf numFmtId="0" fontId="1" fillId="0" borderId="1" xfId="1" applyBorder="1" applyAlignment="1">
      <alignment horizontal="right"/>
    </xf>
    <xf numFmtId="164" fontId="1" fillId="0" borderId="2" xfId="1" applyNumberFormat="1" applyBorder="1"/>
    <xf numFmtId="3" fontId="1" fillId="0" borderId="0" xfId="1" applyNumberFormat="1" applyFill="1" applyBorder="1" applyAlignment="1">
      <alignment horizontal="center"/>
    </xf>
    <xf numFmtId="3" fontId="1" fillId="0" borderId="0" xfId="1" applyNumberFormat="1" applyBorder="1" applyAlignment="1">
      <alignment horizontal="center"/>
    </xf>
    <xf numFmtId="3" fontId="1" fillId="0" borderId="0" xfId="1" quotePrefix="1" applyNumberFormat="1" applyBorder="1" applyAlignment="1">
      <alignment horizontal="center"/>
    </xf>
    <xf numFmtId="164" fontId="1" fillId="0" borderId="0" xfId="1" applyNumberFormat="1" applyBorder="1" applyAlignment="1">
      <alignment horizontal="left"/>
    </xf>
    <xf numFmtId="164" fontId="1" fillId="0" borderId="0" xfId="1" applyNumberFormat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" xfId="1" applyBorder="1"/>
    <xf numFmtId="3" fontId="1" fillId="0" borderId="2" xfId="1" applyNumberFormat="1" applyBorder="1"/>
    <xf numFmtId="164" fontId="1" fillId="0" borderId="1" xfId="1" applyNumberFormat="1" applyBorder="1"/>
    <xf numFmtId="0" fontId="7" fillId="0" borderId="2" xfId="1" applyFont="1" applyBorder="1"/>
    <xf numFmtId="0" fontId="7" fillId="0" borderId="0" xfId="1" applyFont="1" applyBorder="1"/>
    <xf numFmtId="164" fontId="4" fillId="0" borderId="2" xfId="1" applyNumberFormat="1" applyFont="1" applyBorder="1"/>
    <xf numFmtId="164" fontId="4" fillId="0" borderId="0" xfId="1" applyNumberFormat="1" applyFont="1" applyBorder="1" applyAlignment="1">
      <alignment horizontal="right"/>
    </xf>
    <xf numFmtId="0" fontId="1" fillId="0" borderId="0" xfId="1" applyFont="1" applyBorder="1"/>
    <xf numFmtId="165" fontId="1" fillId="0" borderId="0" xfId="1" applyNumberFormat="1" applyBorder="1"/>
    <xf numFmtId="3" fontId="3" fillId="0" borderId="0" xfId="1" applyNumberFormat="1" applyFont="1" applyBorder="1"/>
    <xf numFmtId="165" fontId="3" fillId="0" borderId="0" xfId="1" applyNumberFormat="1" applyFont="1" applyBorder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165" fontId="1" fillId="0" borderId="0" xfId="1" applyNumberForma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4" fontId="1" fillId="0" borderId="0" xfId="1" applyNumberFormat="1" applyBorder="1" applyAlignment="1">
      <alignment horizontal="center" vertical="center"/>
    </xf>
    <xf numFmtId="164" fontId="1" fillId="0" borderId="0" xfId="1" quotePrefix="1" applyNumberForma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1" fillId="2" borderId="0" xfId="1" applyFill="1" applyBorder="1" applyAlignment="1"/>
    <xf numFmtId="3" fontId="1" fillId="2" borderId="0" xfId="1" applyNumberFormat="1" applyFill="1" applyBorder="1" applyAlignment="1">
      <alignment horizontal="center"/>
    </xf>
    <xf numFmtId="164" fontId="1" fillId="2" borderId="0" xfId="1" applyNumberFormat="1" applyFill="1" applyBorder="1" applyAlignment="1">
      <alignment horizontal="center"/>
    </xf>
    <xf numFmtId="165" fontId="1" fillId="2" borderId="0" xfId="1" applyNumberFormat="1" applyFill="1" applyBorder="1" applyAlignment="1">
      <alignment horizontal="center"/>
    </xf>
    <xf numFmtId="164" fontId="1" fillId="0" borderId="0" xfId="1" applyNumberFormat="1" applyFill="1" applyBorder="1"/>
    <xf numFmtId="0" fontId="1" fillId="0" borderId="0" xfId="1" applyFill="1" applyBorder="1"/>
  </cellXfs>
  <cellStyles count="5">
    <cellStyle name="Normal" xfId="0" builtinId="0"/>
    <cellStyle name="Normal 2" xfId="1"/>
    <cellStyle name="Normal 3" xfId="2"/>
    <cellStyle name="Tusental (0)_DA" xfId="3"/>
    <cellStyle name="Valuta (0)_D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Union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FA22E"/>
      </a:accent1>
      <a:accent2>
        <a:srgbClr val="328032"/>
      </a:accent2>
      <a:accent3>
        <a:srgbClr val="81BE40"/>
      </a:accent3>
      <a:accent4>
        <a:srgbClr val="CCDEBB"/>
      </a:accent4>
      <a:accent5>
        <a:srgbClr val="CEDA47"/>
      </a:accent5>
      <a:accent6>
        <a:srgbClr val="5A4F4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workbookViewId="0">
      <selection activeCell="C26" sqref="C26"/>
    </sheetView>
  </sheetViews>
  <sheetFormatPr defaultRowHeight="12.75" x14ac:dyDescent="0.2"/>
  <cols>
    <col min="1" max="1" width="19.28515625" style="1" bestFit="1" customWidth="1"/>
    <col min="2" max="2" width="10.42578125" style="34" customWidth="1"/>
    <col min="3" max="3" width="15.28515625" style="34" customWidth="1"/>
    <col min="4" max="4" width="15" style="36" customWidth="1"/>
    <col min="5" max="5" width="15.5703125" style="36" customWidth="1"/>
    <col min="6" max="6" width="10.5703125" style="36" customWidth="1"/>
    <col min="7" max="16384" width="9.140625" style="1"/>
  </cols>
  <sheetData>
    <row r="1" spans="1:6" customFormat="1" ht="45" x14ac:dyDescent="0.25">
      <c r="A1" s="48" t="s">
        <v>35</v>
      </c>
      <c r="B1" s="49" t="s">
        <v>67</v>
      </c>
      <c r="C1" s="49" t="s">
        <v>68</v>
      </c>
      <c r="D1" s="49" t="s">
        <v>69</v>
      </c>
      <c r="E1" s="49" t="s">
        <v>70</v>
      </c>
      <c r="F1" s="49" t="s">
        <v>71</v>
      </c>
    </row>
    <row r="2" spans="1:6" ht="15" customHeight="1" x14ac:dyDescent="0.2">
      <c r="A2" s="56" t="s">
        <v>41</v>
      </c>
      <c r="B2" s="57">
        <v>1060.2</v>
      </c>
      <c r="C2" s="58">
        <v>169.3</v>
      </c>
      <c r="D2" s="57">
        <v>1122.4000000000001</v>
      </c>
      <c r="E2" s="59">
        <v>6.6296515062020083</v>
      </c>
      <c r="F2" s="59">
        <v>15.968685153744577</v>
      </c>
    </row>
    <row r="3" spans="1:6" ht="15" customHeight="1" x14ac:dyDescent="0.2">
      <c r="A3" s="23" t="s">
        <v>42</v>
      </c>
      <c r="B3" s="31">
        <v>165.1</v>
      </c>
      <c r="C3" s="34">
        <v>25.7</v>
      </c>
      <c r="D3" s="31">
        <v>156.6</v>
      </c>
      <c r="E3" s="50">
        <v>6.0933852140077818</v>
      </c>
      <c r="F3" s="50">
        <v>15.566323440339188</v>
      </c>
    </row>
    <row r="4" spans="1:6" ht="15" customHeight="1" x14ac:dyDescent="0.2">
      <c r="A4" s="56" t="s">
        <v>43</v>
      </c>
      <c r="B4" s="57">
        <v>118.3</v>
      </c>
      <c r="C4" s="58">
        <v>17.3</v>
      </c>
      <c r="D4" s="57">
        <v>101.6</v>
      </c>
      <c r="E4" s="59">
        <v>5.8728323699421958</v>
      </c>
      <c r="F4" s="59">
        <v>14.623837700760777</v>
      </c>
    </row>
    <row r="5" spans="1:6" s="21" customFormat="1" ht="15" customHeight="1" x14ac:dyDescent="0.2">
      <c r="A5" s="23" t="s">
        <v>44</v>
      </c>
      <c r="B5" s="31">
        <v>196.3</v>
      </c>
      <c r="C5" s="34">
        <v>30.4</v>
      </c>
      <c r="D5" s="31">
        <v>173</v>
      </c>
      <c r="E5" s="50">
        <v>5.6907894736842106</v>
      </c>
      <c r="F5" s="50">
        <v>15.486500254712174</v>
      </c>
    </row>
    <row r="6" spans="1:6" ht="15" customHeight="1" x14ac:dyDescent="0.2">
      <c r="A6" s="56" t="s">
        <v>45</v>
      </c>
      <c r="B6" s="57">
        <v>162.19999999999999</v>
      </c>
      <c r="C6" s="58">
        <v>29.8</v>
      </c>
      <c r="D6" s="57">
        <v>171.7</v>
      </c>
      <c r="E6" s="59">
        <v>5.7617449664429525</v>
      </c>
      <c r="F6" s="59">
        <v>18.372379778051791</v>
      </c>
    </row>
    <row r="7" spans="1:6" ht="15" customHeight="1" x14ac:dyDescent="0.2">
      <c r="A7" s="23" t="s">
        <v>46</v>
      </c>
      <c r="B7" s="31">
        <v>83.1</v>
      </c>
      <c r="C7" s="34">
        <v>14.2</v>
      </c>
      <c r="D7" s="31">
        <v>78.2</v>
      </c>
      <c r="E7" s="50">
        <v>5.507042253521127</v>
      </c>
      <c r="F7" s="50">
        <v>17.087845968712394</v>
      </c>
    </row>
    <row r="8" spans="1:6" ht="15" customHeight="1" x14ac:dyDescent="0.2">
      <c r="A8" s="56" t="s">
        <v>47</v>
      </c>
      <c r="B8" s="57">
        <v>102.7</v>
      </c>
      <c r="C8" s="58">
        <v>17</v>
      </c>
      <c r="D8" s="57">
        <v>96.3</v>
      </c>
      <c r="E8" s="59">
        <v>5.6647058823529406</v>
      </c>
      <c r="F8" s="59">
        <v>16.553067185978581</v>
      </c>
    </row>
    <row r="9" spans="1:6" ht="15" customHeight="1" x14ac:dyDescent="0.2">
      <c r="A9" s="23" t="s">
        <v>48</v>
      </c>
      <c r="B9" s="31">
        <v>21.9</v>
      </c>
      <c r="C9" s="34">
        <v>3.6</v>
      </c>
      <c r="D9" s="31">
        <v>24.1</v>
      </c>
      <c r="E9" s="50">
        <v>6.6944444444444446</v>
      </c>
      <c r="F9" s="50">
        <v>16.438356164383563</v>
      </c>
    </row>
    <row r="10" spans="1:6" ht="15" customHeight="1" x14ac:dyDescent="0.2">
      <c r="A10" s="56" t="s">
        <v>49</v>
      </c>
      <c r="B10" s="57">
        <v>67.900000000000006</v>
      </c>
      <c r="C10" s="58">
        <v>10.9</v>
      </c>
      <c r="D10" s="57">
        <v>65.2</v>
      </c>
      <c r="E10" s="59">
        <v>5.9816513761467887</v>
      </c>
      <c r="F10" s="59">
        <v>16.053019145802651</v>
      </c>
    </row>
    <row r="11" spans="1:6" ht="15" customHeight="1" x14ac:dyDescent="0.2">
      <c r="A11" s="23" t="s">
        <v>50</v>
      </c>
      <c r="B11" s="31">
        <v>561.5</v>
      </c>
      <c r="C11" s="34">
        <v>92.8</v>
      </c>
      <c r="D11" s="31">
        <v>582</v>
      </c>
      <c r="E11" s="50">
        <v>6.2715517241379315</v>
      </c>
      <c r="F11" s="50">
        <v>16.527159394479074</v>
      </c>
    </row>
    <row r="12" spans="1:6" ht="15" customHeight="1" x14ac:dyDescent="0.2">
      <c r="A12" s="56" t="s">
        <v>51</v>
      </c>
      <c r="B12" s="57">
        <v>141.69999999999999</v>
      </c>
      <c r="C12" s="58">
        <v>25.6</v>
      </c>
      <c r="D12" s="57">
        <v>165.3</v>
      </c>
      <c r="E12" s="59">
        <v>6.45703125</v>
      </c>
      <c r="F12" s="59">
        <v>18.066337332392383</v>
      </c>
    </row>
    <row r="13" spans="1:6" ht="15" customHeight="1" x14ac:dyDescent="0.2">
      <c r="A13" s="23" t="s">
        <v>52</v>
      </c>
      <c r="B13" s="31">
        <v>757</v>
      </c>
      <c r="C13" s="34">
        <v>126.4</v>
      </c>
      <c r="D13" s="31">
        <v>763.4</v>
      </c>
      <c r="E13" s="50">
        <v>6.0395569620253164</v>
      </c>
      <c r="F13" s="50">
        <v>16.697490092470275</v>
      </c>
    </row>
    <row r="14" spans="1:6" ht="15" customHeight="1" x14ac:dyDescent="0.2">
      <c r="A14" s="56" t="s">
        <v>53</v>
      </c>
      <c r="B14" s="57">
        <v>116.8</v>
      </c>
      <c r="C14" s="58">
        <v>19.3</v>
      </c>
      <c r="D14" s="57">
        <v>120.5</v>
      </c>
      <c r="E14" s="59">
        <v>6.2435233160621761</v>
      </c>
      <c r="F14" s="59">
        <v>16.523972602739729</v>
      </c>
    </row>
    <row r="15" spans="1:6" ht="15" customHeight="1" x14ac:dyDescent="0.2">
      <c r="A15" s="23" t="s">
        <v>54</v>
      </c>
      <c r="B15" s="31">
        <v>124.1</v>
      </c>
      <c r="C15" s="34">
        <v>19.8</v>
      </c>
      <c r="D15" s="31">
        <v>131.1</v>
      </c>
      <c r="E15" s="50">
        <v>6.6212121212121211</v>
      </c>
      <c r="F15" s="50">
        <v>15.954875100725221</v>
      </c>
    </row>
    <row r="16" spans="1:6" ht="15" customHeight="1" x14ac:dyDescent="0.2">
      <c r="A16" s="56" t="s">
        <v>55</v>
      </c>
      <c r="B16" s="57">
        <v>115.1</v>
      </c>
      <c r="C16" s="58">
        <v>19.2</v>
      </c>
      <c r="D16" s="57">
        <v>109</v>
      </c>
      <c r="E16" s="59">
        <v>5.6770833333333339</v>
      </c>
      <c r="F16" s="59">
        <v>16.681146828844483</v>
      </c>
    </row>
    <row r="17" spans="1:6" ht="15" customHeight="1" x14ac:dyDescent="0.2">
      <c r="A17" s="23" t="s">
        <v>56</v>
      </c>
      <c r="B17" s="31">
        <v>121.1</v>
      </c>
      <c r="C17" s="34">
        <v>18.399999999999999</v>
      </c>
      <c r="D17" s="31">
        <v>107.1</v>
      </c>
      <c r="E17" s="50">
        <v>5.8206521739130439</v>
      </c>
      <c r="F17" s="50">
        <v>15.194054500412882</v>
      </c>
    </row>
    <row r="18" spans="1:6" ht="15" customHeight="1" x14ac:dyDescent="0.2">
      <c r="A18" s="56" t="s">
        <v>57</v>
      </c>
      <c r="B18" s="57">
        <v>111.2</v>
      </c>
      <c r="C18" s="58">
        <v>16.2</v>
      </c>
      <c r="D18" s="57">
        <v>100.3</v>
      </c>
      <c r="E18" s="59">
        <v>6.1913580246913584</v>
      </c>
      <c r="F18" s="59">
        <v>14.568345323741006</v>
      </c>
    </row>
    <row r="19" spans="1:6" ht="15" customHeight="1" x14ac:dyDescent="0.2">
      <c r="A19" s="23" t="s">
        <v>58</v>
      </c>
      <c r="B19" s="31">
        <v>104.1</v>
      </c>
      <c r="C19" s="34">
        <v>14.2</v>
      </c>
      <c r="D19" s="31">
        <v>90</v>
      </c>
      <c r="E19" s="50">
        <v>6.3380281690140849</v>
      </c>
      <c r="F19" s="50">
        <v>13.640730067243034</v>
      </c>
    </row>
    <row r="20" spans="1:6" ht="15" customHeight="1" x14ac:dyDescent="0.2">
      <c r="A20" s="56" t="s">
        <v>59</v>
      </c>
      <c r="B20" s="57">
        <v>53.4</v>
      </c>
      <c r="C20" s="58">
        <v>8.4</v>
      </c>
      <c r="D20" s="57">
        <v>53</v>
      </c>
      <c r="E20" s="59">
        <v>6.3095238095238093</v>
      </c>
      <c r="F20" s="59">
        <v>15.730337078651688</v>
      </c>
    </row>
    <row r="21" spans="1:6" ht="15" customHeight="1" x14ac:dyDescent="0.2">
      <c r="A21" s="23" t="s">
        <v>60</v>
      </c>
      <c r="B21" s="31">
        <v>120.8</v>
      </c>
      <c r="C21" s="34">
        <v>18.8</v>
      </c>
      <c r="D21" s="31">
        <v>99.1</v>
      </c>
      <c r="E21" s="50">
        <v>5.2712765957446805</v>
      </c>
      <c r="F21" s="50">
        <v>15.56291390728477</v>
      </c>
    </row>
    <row r="22" spans="1:6" ht="15" customHeight="1" x14ac:dyDescent="0.2">
      <c r="A22" s="56" t="s">
        <v>61</v>
      </c>
      <c r="B22" s="57">
        <v>113.6</v>
      </c>
      <c r="C22" s="58">
        <v>16.2</v>
      </c>
      <c r="D22" s="57">
        <v>106.9</v>
      </c>
      <c r="E22" s="59">
        <v>6.5987654320987659</v>
      </c>
      <c r="F22" s="59">
        <v>14.26056338028169</v>
      </c>
    </row>
    <row r="23" spans="1:6" ht="15" customHeight="1" x14ac:dyDescent="0.2">
      <c r="A23" s="5" t="s">
        <v>66</v>
      </c>
      <c r="B23" s="51">
        <v>4418.0999999999995</v>
      </c>
      <c r="C23" s="51">
        <v>713.5</v>
      </c>
      <c r="D23" s="51">
        <v>4416.8</v>
      </c>
      <c r="E23" s="52">
        <v>6.1903293622985283</v>
      </c>
      <c r="F23" s="52">
        <v>16.149476019103236</v>
      </c>
    </row>
    <row r="24" spans="1:6" s="11" customFormat="1" x14ac:dyDescent="0.2">
      <c r="A24" s="1"/>
      <c r="B24" s="36"/>
      <c r="C24" s="36"/>
      <c r="D24" s="36"/>
      <c r="E24" s="36"/>
      <c r="F24" s="36"/>
    </row>
    <row r="26" spans="1:6" x14ac:dyDescent="0.2">
      <c r="B26" s="36"/>
      <c r="C26" s="36"/>
    </row>
    <row r="27" spans="1:6" ht="14.25" x14ac:dyDescent="0.2">
      <c r="A27" s="16"/>
      <c r="B27" s="36"/>
      <c r="C27" s="36"/>
    </row>
    <row r="28" spans="1:6" x14ac:dyDescent="0.2">
      <c r="B28" s="36"/>
      <c r="C28" s="36"/>
    </row>
    <row r="29" spans="1:6" x14ac:dyDescent="0.2">
      <c r="B29" s="36"/>
      <c r="C29" s="36"/>
    </row>
    <row r="30" spans="1:6" s="21" customFormat="1" ht="21" customHeight="1" x14ac:dyDescent="0.2">
      <c r="A30" s="1"/>
      <c r="B30" s="36"/>
      <c r="C30" s="36"/>
      <c r="D30" s="36"/>
      <c r="E30" s="53"/>
      <c r="F30" s="53"/>
    </row>
    <row r="31" spans="1:6" x14ac:dyDescent="0.2">
      <c r="B31" s="36"/>
      <c r="C31" s="36"/>
    </row>
    <row r="32" spans="1:6" x14ac:dyDescent="0.2">
      <c r="B32" s="36"/>
      <c r="C32" s="36"/>
    </row>
    <row r="33" spans="1:6" x14ac:dyDescent="0.2">
      <c r="B33" s="36"/>
      <c r="C33" s="36"/>
    </row>
    <row r="34" spans="1:6" x14ac:dyDescent="0.2">
      <c r="A34" s="3"/>
      <c r="D34" s="31"/>
    </row>
    <row r="35" spans="1:6" x14ac:dyDescent="0.2">
      <c r="A35" s="25"/>
      <c r="D35" s="31"/>
    </row>
    <row r="36" spans="1:6" x14ac:dyDescent="0.2">
      <c r="A36" s="24"/>
      <c r="D36" s="31"/>
    </row>
    <row r="37" spans="1:6" x14ac:dyDescent="0.2">
      <c r="A37" s="23"/>
      <c r="D37" s="31"/>
    </row>
    <row r="38" spans="1:6" x14ac:dyDescent="0.2">
      <c r="A38" s="23"/>
      <c r="D38" s="31"/>
    </row>
    <row r="39" spans="1:6" x14ac:dyDescent="0.2">
      <c r="A39" s="23"/>
      <c r="D39" s="31"/>
    </row>
    <row r="40" spans="1:6" s="21" customFormat="1" ht="21" customHeight="1" x14ac:dyDescent="0.2">
      <c r="A40" s="22"/>
      <c r="B40" s="34"/>
      <c r="C40" s="34"/>
      <c r="D40" s="31"/>
      <c r="E40" s="53"/>
      <c r="F40" s="53"/>
    </row>
    <row r="41" spans="1:6" x14ac:dyDescent="0.2">
      <c r="A41" s="19"/>
      <c r="D41" s="31"/>
    </row>
    <row r="42" spans="1:6" x14ac:dyDescent="0.2">
      <c r="A42" s="20"/>
      <c r="D42" s="31"/>
    </row>
    <row r="43" spans="1:6" x14ac:dyDescent="0.2">
      <c r="A43" s="19"/>
      <c r="D43" s="31"/>
    </row>
    <row r="44" spans="1:6" x14ac:dyDescent="0.2">
      <c r="A44" s="3"/>
      <c r="D44" s="31"/>
    </row>
    <row r="45" spans="1:6" x14ac:dyDescent="0.2">
      <c r="A45" s="5"/>
      <c r="D45" s="31"/>
    </row>
    <row r="46" spans="1:6" x14ac:dyDescent="0.2">
      <c r="A46" s="4"/>
    </row>
    <row r="47" spans="1:6" ht="12.75" customHeight="1" x14ac:dyDescent="0.2">
      <c r="A47" s="16"/>
    </row>
    <row r="48" spans="1:6" x14ac:dyDescent="0.2">
      <c r="A48" s="5"/>
    </row>
    <row r="49" spans="1:9" s="11" customFormat="1" ht="14.25" x14ac:dyDescent="0.2">
      <c r="A49" s="16"/>
      <c r="B49" s="54"/>
      <c r="C49" s="54"/>
      <c r="D49" s="36"/>
      <c r="E49" s="36"/>
      <c r="F49" s="36"/>
      <c r="G49" s="1"/>
      <c r="H49" s="1"/>
      <c r="I49" s="1"/>
    </row>
    <row r="50" spans="1:9" x14ac:dyDescent="0.2">
      <c r="A50" s="14"/>
    </row>
    <row r="52" spans="1:9" x14ac:dyDescent="0.2">
      <c r="A52" s="10"/>
    </row>
    <row r="54" spans="1:9" x14ac:dyDescent="0.2">
      <c r="A54" s="9"/>
    </row>
    <row r="60" spans="1:9" s="6" customFormat="1" ht="20.25" customHeight="1" x14ac:dyDescent="0.2">
      <c r="B60" s="34"/>
      <c r="C60" s="34"/>
      <c r="D60" s="36"/>
      <c r="E60" s="36"/>
      <c r="F60" s="36"/>
      <c r="G60" s="1"/>
      <c r="H60" s="1"/>
      <c r="I60" s="1"/>
    </row>
    <row r="61" spans="1:9" x14ac:dyDescent="0.2">
      <c r="A61" s="5"/>
    </row>
    <row r="62" spans="1:9" x14ac:dyDescent="0.2">
      <c r="A62" s="10"/>
    </row>
    <row r="64" spans="1:9" x14ac:dyDescent="0.2">
      <c r="A64" s="9"/>
    </row>
    <row r="70" spans="1:9" s="6" customFormat="1" ht="20.25" customHeight="1" x14ac:dyDescent="0.2">
      <c r="B70" s="34"/>
      <c r="C70" s="34"/>
      <c r="D70" s="36"/>
      <c r="E70" s="36"/>
      <c r="F70" s="36"/>
      <c r="G70" s="1"/>
      <c r="H70" s="1"/>
      <c r="I70" s="1"/>
    </row>
    <row r="71" spans="1:9" x14ac:dyDescent="0.2">
      <c r="A71" s="5"/>
    </row>
    <row r="72" spans="1:9" s="11" customFormat="1" x14ac:dyDescent="0.2">
      <c r="B72" s="54"/>
      <c r="C72" s="54"/>
      <c r="D72" s="36"/>
      <c r="E72" s="36"/>
      <c r="F72" s="36"/>
      <c r="G72" s="1"/>
      <c r="H72" s="1"/>
      <c r="I72" s="1"/>
    </row>
    <row r="74" spans="1:9" x14ac:dyDescent="0.2">
      <c r="A74" s="10"/>
    </row>
    <row r="76" spans="1:9" x14ac:dyDescent="0.2">
      <c r="A76" s="9"/>
    </row>
    <row r="82" spans="1:9" s="6" customFormat="1" ht="20.25" customHeight="1" x14ac:dyDescent="0.2">
      <c r="B82" s="34"/>
      <c r="C82" s="34"/>
      <c r="D82" s="36"/>
      <c r="E82" s="36"/>
      <c r="F82" s="36"/>
      <c r="G82" s="1"/>
      <c r="H82" s="1"/>
      <c r="I82" s="1"/>
    </row>
    <row r="83" spans="1:9" x14ac:dyDescent="0.2">
      <c r="A83" s="5"/>
    </row>
    <row r="84" spans="1:9" x14ac:dyDescent="0.2">
      <c r="A84" s="4"/>
    </row>
    <row r="85" spans="1:9" ht="12.75" customHeight="1" x14ac:dyDescent="0.2">
      <c r="A85" s="4"/>
    </row>
    <row r="86" spans="1:9" x14ac:dyDescent="0.2">
      <c r="A86" s="15"/>
    </row>
    <row r="87" spans="1:9" x14ac:dyDescent="0.2">
      <c r="A87" s="14"/>
    </row>
    <row r="89" spans="1:9" x14ac:dyDescent="0.2">
      <c r="A89" s="10"/>
    </row>
    <row r="91" spans="1:9" x14ac:dyDescent="0.2">
      <c r="A91" s="9"/>
    </row>
    <row r="97" spans="1:9" s="6" customFormat="1" ht="20.25" customHeight="1" x14ac:dyDescent="0.2">
      <c r="B97" s="55"/>
      <c r="C97" s="55"/>
      <c r="D97" s="36"/>
      <c r="E97" s="36"/>
      <c r="F97" s="36"/>
      <c r="G97" s="1"/>
      <c r="H97" s="1"/>
      <c r="I97" s="1"/>
    </row>
    <row r="98" spans="1:9" x14ac:dyDescent="0.2">
      <c r="A98" s="5"/>
    </row>
    <row r="99" spans="1:9" s="11" customFormat="1" x14ac:dyDescent="0.2">
      <c r="B99" s="54"/>
      <c r="C99" s="54"/>
      <c r="D99" s="36"/>
      <c r="E99" s="36"/>
      <c r="F99" s="36"/>
      <c r="G99" s="1"/>
      <c r="H99" s="1"/>
      <c r="I99" s="1"/>
    </row>
    <row r="101" spans="1:9" x14ac:dyDescent="0.2">
      <c r="A101" s="10"/>
    </row>
    <row r="103" spans="1:9" x14ac:dyDescent="0.2">
      <c r="A103" s="9"/>
    </row>
    <row r="109" spans="1:9" s="6" customFormat="1" ht="20.25" customHeight="1" x14ac:dyDescent="0.2">
      <c r="B109" s="55"/>
      <c r="C109" s="55"/>
      <c r="D109" s="36"/>
      <c r="E109" s="36"/>
      <c r="F109" s="36"/>
      <c r="G109" s="1"/>
      <c r="H109" s="1"/>
      <c r="I109" s="1"/>
    </row>
    <row r="110" spans="1:9" x14ac:dyDescent="0.2">
      <c r="A110" s="5"/>
    </row>
    <row r="111" spans="1:9" x14ac:dyDescent="0.2">
      <c r="A111" s="10"/>
    </row>
    <row r="113" spans="1:9" x14ac:dyDescent="0.2">
      <c r="A113" s="9"/>
    </row>
    <row r="119" spans="1:9" s="6" customFormat="1" ht="20.25" customHeight="1" x14ac:dyDescent="0.2">
      <c r="B119" s="55"/>
      <c r="C119" s="55"/>
      <c r="D119" s="36"/>
      <c r="E119" s="36"/>
      <c r="F119" s="36"/>
      <c r="G119" s="1"/>
      <c r="H119" s="1"/>
      <c r="I119" s="1"/>
    </row>
    <row r="120" spans="1:9" x14ac:dyDescent="0.2">
      <c r="A120" s="5"/>
    </row>
    <row r="121" spans="1:9" x14ac:dyDescent="0.2">
      <c r="A121" s="4"/>
    </row>
    <row r="122" spans="1:9" ht="12.75" customHeight="1" x14ac:dyDescent="0.2">
      <c r="A122" s="4"/>
    </row>
  </sheetData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selection activeCell="E38" sqref="E38"/>
    </sheetView>
  </sheetViews>
  <sheetFormatPr defaultRowHeight="12.75" x14ac:dyDescent="0.2"/>
  <cols>
    <col min="1" max="1" width="23.85546875" style="1" customWidth="1"/>
    <col min="2" max="6" width="10.7109375" style="3" customWidth="1"/>
    <col min="7" max="7" width="10.7109375" style="2" customWidth="1"/>
    <col min="8" max="10" width="10.7109375" style="1" customWidth="1"/>
    <col min="11" max="11" width="9.140625" style="1"/>
    <col min="12" max="12" width="16.140625" style="1" bestFit="1" customWidth="1"/>
    <col min="13" max="13" width="19.140625" style="1" bestFit="1" customWidth="1"/>
    <col min="14" max="14" width="21.7109375" style="1" bestFit="1" customWidth="1"/>
    <col min="15" max="16384" width="9.140625" style="1"/>
  </cols>
  <sheetData>
    <row r="1" spans="1:14" ht="15" x14ac:dyDescent="0.25">
      <c r="A1" s="5" t="s">
        <v>40</v>
      </c>
      <c r="B1" s="3" t="s">
        <v>34</v>
      </c>
    </row>
    <row r="2" spans="1:14" x14ac:dyDescent="0.2">
      <c r="A2" s="40" t="s">
        <v>39</v>
      </c>
      <c r="B2" s="42" t="s">
        <v>36</v>
      </c>
      <c r="C2" s="29"/>
      <c r="D2" s="29"/>
      <c r="E2" s="29"/>
      <c r="F2" s="29"/>
      <c r="G2" s="38"/>
      <c r="H2" s="37"/>
      <c r="I2" s="37"/>
      <c r="J2" s="37"/>
    </row>
    <row r="3" spans="1:14" x14ac:dyDescent="0.2">
      <c r="A3" s="5"/>
      <c r="B3" s="39" t="s">
        <v>33</v>
      </c>
      <c r="C3" s="39"/>
      <c r="D3" s="39"/>
      <c r="E3" s="39"/>
      <c r="F3" s="39"/>
      <c r="G3" s="38" t="s">
        <v>32</v>
      </c>
      <c r="H3" s="37"/>
      <c r="I3" s="37"/>
      <c r="J3" s="37"/>
    </row>
    <row r="4" spans="1:14" x14ac:dyDescent="0.2">
      <c r="A4" s="5" t="s">
        <v>31</v>
      </c>
      <c r="B4" s="34" t="s">
        <v>30</v>
      </c>
      <c r="C4" s="29" t="s">
        <v>29</v>
      </c>
      <c r="D4" s="29"/>
      <c r="E4" s="29"/>
      <c r="F4" s="34" t="s">
        <v>28</v>
      </c>
      <c r="G4" s="31" t="s">
        <v>27</v>
      </c>
      <c r="H4" s="35" t="s">
        <v>27</v>
      </c>
      <c r="I4" s="36" t="s">
        <v>27</v>
      </c>
      <c r="J4" s="36" t="s">
        <v>26</v>
      </c>
      <c r="L4" s="1" t="s">
        <v>62</v>
      </c>
      <c r="M4" s="1" t="s">
        <v>62</v>
      </c>
      <c r="N4" s="44" t="s">
        <v>63</v>
      </c>
    </row>
    <row r="5" spans="1:14" x14ac:dyDescent="0.2">
      <c r="A5" s="41" t="s">
        <v>35</v>
      </c>
      <c r="B5" s="34" t="s">
        <v>25</v>
      </c>
      <c r="C5" s="34" t="s">
        <v>24</v>
      </c>
      <c r="D5" s="34" t="s">
        <v>23</v>
      </c>
      <c r="E5" s="34" t="s">
        <v>22</v>
      </c>
      <c r="F5" s="34" t="s">
        <v>21</v>
      </c>
      <c r="G5" s="31" t="s">
        <v>20</v>
      </c>
      <c r="H5" s="35" t="s">
        <v>19</v>
      </c>
      <c r="I5" s="35" t="s">
        <v>18</v>
      </c>
      <c r="J5" s="35" t="s">
        <v>18</v>
      </c>
      <c r="L5" s="1" t="s">
        <v>64</v>
      </c>
      <c r="M5" s="1" t="s">
        <v>65</v>
      </c>
    </row>
    <row r="6" spans="1:14" x14ac:dyDescent="0.2">
      <c r="C6" s="34" t="s">
        <v>13</v>
      </c>
      <c r="D6" s="34" t="s">
        <v>13</v>
      </c>
      <c r="E6" s="34" t="s">
        <v>15</v>
      </c>
      <c r="F6" s="34" t="s">
        <v>17</v>
      </c>
      <c r="G6" s="31" t="s">
        <v>13</v>
      </c>
      <c r="H6" s="35" t="s">
        <v>16</v>
      </c>
      <c r="I6" s="35" t="s">
        <v>15</v>
      </c>
      <c r="J6" s="31"/>
    </row>
    <row r="7" spans="1:14" x14ac:dyDescent="0.2">
      <c r="E7" s="34"/>
      <c r="F7" s="34" t="s">
        <v>14</v>
      </c>
      <c r="G7" s="31"/>
      <c r="H7" s="35" t="s">
        <v>13</v>
      </c>
      <c r="I7" s="31"/>
      <c r="J7" s="31"/>
    </row>
    <row r="8" spans="1:14" x14ac:dyDescent="0.2">
      <c r="C8" s="33"/>
      <c r="D8" s="33"/>
      <c r="F8" s="34" t="s">
        <v>12</v>
      </c>
    </row>
    <row r="9" spans="1:14" x14ac:dyDescent="0.2">
      <c r="A9" s="5"/>
      <c r="F9" s="34" t="s">
        <v>11</v>
      </c>
      <c r="G9" s="32"/>
      <c r="H9" s="31"/>
      <c r="I9" s="30"/>
    </row>
    <row r="10" spans="1:14" x14ac:dyDescent="0.2">
      <c r="C10" s="29"/>
      <c r="D10" s="29"/>
      <c r="E10" s="29"/>
    </row>
    <row r="11" spans="1:14" s="11" customFormat="1" x14ac:dyDescent="0.2">
      <c r="A11" s="28"/>
      <c r="B11" s="27" t="s">
        <v>10</v>
      </c>
      <c r="C11" s="27" t="s">
        <v>9</v>
      </c>
      <c r="D11" s="27" t="s">
        <v>8</v>
      </c>
      <c r="E11" s="27" t="s">
        <v>7</v>
      </c>
      <c r="F11" s="27" t="s">
        <v>6</v>
      </c>
      <c r="G11" s="27" t="s">
        <v>5</v>
      </c>
      <c r="H11" s="26" t="s">
        <v>4</v>
      </c>
      <c r="I11" s="26" t="s">
        <v>3</v>
      </c>
      <c r="J11" s="26" t="s">
        <v>2</v>
      </c>
    </row>
    <row r="12" spans="1:14" x14ac:dyDescent="0.2">
      <c r="A12" s="14"/>
    </row>
    <row r="13" spans="1:14" x14ac:dyDescent="0.2">
      <c r="A13" s="10" t="s">
        <v>1</v>
      </c>
    </row>
    <row r="14" spans="1:14" x14ac:dyDescent="0.2">
      <c r="A14" s="23" t="s">
        <v>41</v>
      </c>
      <c r="B14" s="18">
        <v>1060.2</v>
      </c>
      <c r="C14" s="18">
        <v>113.3</v>
      </c>
      <c r="D14" s="18">
        <v>57.8</v>
      </c>
      <c r="E14" s="18">
        <v>169.3</v>
      </c>
      <c r="F14" s="18">
        <v>359.2</v>
      </c>
      <c r="G14" s="18">
        <v>718.2</v>
      </c>
      <c r="H14" s="18">
        <v>404.2</v>
      </c>
      <c r="I14" s="18">
        <v>1122.4000000000001</v>
      </c>
      <c r="J14" s="18">
        <v>8678</v>
      </c>
      <c r="L14" s="45">
        <f>I14/B14</f>
        <v>1.0586681758158838</v>
      </c>
      <c r="M14" s="45">
        <f>I14/E14</f>
        <v>6.6296515062020083</v>
      </c>
      <c r="N14" s="45">
        <f>E14/B14*100</f>
        <v>15.968685153744577</v>
      </c>
    </row>
    <row r="15" spans="1:14" x14ac:dyDescent="0.2">
      <c r="A15" s="23" t="s">
        <v>42</v>
      </c>
      <c r="B15" s="18">
        <v>165.1</v>
      </c>
      <c r="C15" s="18">
        <v>19.8</v>
      </c>
      <c r="D15" s="18">
        <v>6.2</v>
      </c>
      <c r="E15" s="18">
        <v>25.7</v>
      </c>
      <c r="F15" s="18">
        <v>56.3</v>
      </c>
      <c r="G15" s="18">
        <v>117.9</v>
      </c>
      <c r="H15" s="18">
        <v>38.799999999999997</v>
      </c>
      <c r="I15" s="18">
        <v>156.6</v>
      </c>
      <c r="J15" s="18">
        <v>1317.2</v>
      </c>
      <c r="L15" s="45">
        <f t="shared" ref="L15:L35" si="0">I15/B15</f>
        <v>0.94851605087825563</v>
      </c>
      <c r="M15" s="45">
        <f t="shared" ref="M15:M35" si="1">I15/E15</f>
        <v>6.0933852140077818</v>
      </c>
      <c r="N15" s="45">
        <f t="shared" ref="N15:N35" si="2">E15/B15*100</f>
        <v>15.566323440339188</v>
      </c>
    </row>
    <row r="16" spans="1:14" x14ac:dyDescent="0.2">
      <c r="A16" s="23" t="s">
        <v>43</v>
      </c>
      <c r="B16" s="18">
        <v>118.3</v>
      </c>
      <c r="C16" s="18">
        <v>14.2</v>
      </c>
      <c r="D16" s="18">
        <v>3.4</v>
      </c>
      <c r="E16" s="18">
        <v>17.3</v>
      </c>
      <c r="F16" s="18">
        <v>39.6</v>
      </c>
      <c r="G16" s="18">
        <v>81.7</v>
      </c>
      <c r="H16" s="18">
        <v>19.899999999999999</v>
      </c>
      <c r="I16" s="18">
        <v>101.6</v>
      </c>
      <c r="J16" s="18">
        <v>995.2</v>
      </c>
      <c r="L16" s="45">
        <f t="shared" si="0"/>
        <v>0.85883347421808953</v>
      </c>
      <c r="M16" s="45">
        <f t="shared" si="1"/>
        <v>5.8728323699421958</v>
      </c>
      <c r="N16" s="45">
        <f t="shared" si="2"/>
        <v>14.623837700760777</v>
      </c>
    </row>
    <row r="17" spans="1:14" s="21" customFormat="1" x14ac:dyDescent="0.2">
      <c r="A17" s="23" t="s">
        <v>44</v>
      </c>
      <c r="B17" s="18">
        <v>196.3</v>
      </c>
      <c r="C17" s="18">
        <v>24</v>
      </c>
      <c r="D17" s="18">
        <v>6.9</v>
      </c>
      <c r="E17" s="18">
        <v>30.4</v>
      </c>
      <c r="F17" s="18">
        <v>67.2</v>
      </c>
      <c r="G17" s="18">
        <v>131.5</v>
      </c>
      <c r="H17" s="18">
        <v>41.5</v>
      </c>
      <c r="I17" s="18">
        <v>173</v>
      </c>
      <c r="J17" s="18">
        <v>1559.3</v>
      </c>
      <c r="L17" s="45">
        <f t="shared" si="0"/>
        <v>0.88130412633723887</v>
      </c>
      <c r="M17" s="45">
        <f t="shared" si="1"/>
        <v>5.6907894736842106</v>
      </c>
      <c r="N17" s="45">
        <f t="shared" si="2"/>
        <v>15.486500254712174</v>
      </c>
    </row>
    <row r="18" spans="1:14" x14ac:dyDescent="0.2">
      <c r="A18" s="23" t="s">
        <v>45</v>
      </c>
      <c r="B18" s="18">
        <v>162.19999999999999</v>
      </c>
      <c r="C18" s="18">
        <v>25.5</v>
      </c>
      <c r="D18" s="18">
        <v>4.7</v>
      </c>
      <c r="E18" s="18">
        <v>29.8</v>
      </c>
      <c r="F18" s="18">
        <v>55.5</v>
      </c>
      <c r="G18" s="18">
        <v>146.19999999999999</v>
      </c>
      <c r="H18" s="18">
        <v>25.6</v>
      </c>
      <c r="I18" s="18">
        <v>171.7</v>
      </c>
      <c r="J18" s="18">
        <v>1305.8</v>
      </c>
      <c r="L18" s="45">
        <f t="shared" si="0"/>
        <v>1.0585696670776819</v>
      </c>
      <c r="M18" s="45">
        <f t="shared" si="1"/>
        <v>5.7617449664429525</v>
      </c>
      <c r="N18" s="45">
        <f t="shared" si="2"/>
        <v>18.372379778051791</v>
      </c>
    </row>
    <row r="19" spans="1:14" x14ac:dyDescent="0.2">
      <c r="A19" s="23" t="s">
        <v>46</v>
      </c>
      <c r="B19" s="18">
        <v>83.1</v>
      </c>
      <c r="C19" s="18">
        <v>11.6</v>
      </c>
      <c r="D19" s="18">
        <v>2.8</v>
      </c>
      <c r="E19" s="18">
        <v>14.2</v>
      </c>
      <c r="F19" s="18">
        <v>28.3</v>
      </c>
      <c r="G19" s="18">
        <v>62.3</v>
      </c>
      <c r="H19" s="18">
        <v>15.8</v>
      </c>
      <c r="I19" s="18">
        <v>78.2</v>
      </c>
      <c r="J19" s="18">
        <v>660.8</v>
      </c>
      <c r="L19" s="45">
        <f t="shared" si="0"/>
        <v>0.94103489771359816</v>
      </c>
      <c r="M19" s="45">
        <f t="shared" si="1"/>
        <v>5.507042253521127</v>
      </c>
      <c r="N19" s="45">
        <f t="shared" si="2"/>
        <v>17.087845968712394</v>
      </c>
    </row>
    <row r="20" spans="1:14" x14ac:dyDescent="0.2">
      <c r="A20" s="23" t="s">
        <v>47</v>
      </c>
      <c r="B20" s="18">
        <v>102.7</v>
      </c>
      <c r="C20" s="18">
        <v>14.3</v>
      </c>
      <c r="D20" s="43">
        <v>2.9</v>
      </c>
      <c r="E20" s="18">
        <v>17</v>
      </c>
      <c r="F20" s="18">
        <v>33.6</v>
      </c>
      <c r="G20" s="18">
        <v>79.5</v>
      </c>
      <c r="H20" s="18">
        <v>16.8</v>
      </c>
      <c r="I20" s="18">
        <v>96.3</v>
      </c>
      <c r="J20" s="18">
        <v>814.2</v>
      </c>
      <c r="L20" s="45">
        <f t="shared" si="0"/>
        <v>0.93768257059396298</v>
      </c>
      <c r="M20" s="45">
        <f t="shared" si="1"/>
        <v>5.6647058823529406</v>
      </c>
      <c r="N20" s="45">
        <f t="shared" si="2"/>
        <v>16.553067185978581</v>
      </c>
    </row>
    <row r="21" spans="1:14" x14ac:dyDescent="0.2">
      <c r="A21" s="23" t="s">
        <v>48</v>
      </c>
      <c r="B21" s="3">
        <v>21.9</v>
      </c>
      <c r="C21" s="3">
        <v>3.2</v>
      </c>
      <c r="D21" s="43">
        <v>0.5</v>
      </c>
      <c r="E21" s="3">
        <v>3.6</v>
      </c>
      <c r="F21" s="3">
        <v>6.7</v>
      </c>
      <c r="G21" s="3">
        <v>20.6</v>
      </c>
      <c r="H21" s="3">
        <v>3.5</v>
      </c>
      <c r="I21" s="3">
        <v>24.1</v>
      </c>
      <c r="J21" s="3">
        <v>154.1</v>
      </c>
      <c r="L21" s="45">
        <f t="shared" si="0"/>
        <v>1.1004566210045663</v>
      </c>
      <c r="M21" s="45">
        <f t="shared" si="1"/>
        <v>6.6944444444444446</v>
      </c>
      <c r="N21" s="45">
        <f t="shared" si="2"/>
        <v>16.438356164383563</v>
      </c>
    </row>
    <row r="22" spans="1:14" x14ac:dyDescent="0.2">
      <c r="A22" s="23" t="s">
        <v>49</v>
      </c>
      <c r="B22" s="3">
        <v>67.900000000000006</v>
      </c>
      <c r="C22" s="3">
        <v>8.9</v>
      </c>
      <c r="D22" s="3">
        <v>2.1</v>
      </c>
      <c r="E22" s="3">
        <v>10.9</v>
      </c>
      <c r="F22" s="3">
        <v>21.5</v>
      </c>
      <c r="G22" s="3">
        <v>50.4</v>
      </c>
      <c r="H22" s="3">
        <v>14.9</v>
      </c>
      <c r="I22" s="3">
        <v>65.2</v>
      </c>
      <c r="J22" s="3">
        <v>510</v>
      </c>
      <c r="L22" s="45">
        <f t="shared" si="0"/>
        <v>0.9602356406480117</v>
      </c>
      <c r="M22" s="45">
        <f t="shared" si="1"/>
        <v>5.9816513761467887</v>
      </c>
      <c r="N22" s="45">
        <f t="shared" si="2"/>
        <v>16.053019145802651</v>
      </c>
    </row>
    <row r="23" spans="1:14" x14ac:dyDescent="0.2">
      <c r="A23" s="23" t="s">
        <v>50</v>
      </c>
      <c r="B23" s="3">
        <v>561.5</v>
      </c>
      <c r="C23" s="3">
        <v>70.2</v>
      </c>
      <c r="D23" s="3">
        <v>24.1</v>
      </c>
      <c r="E23" s="3">
        <v>92.8</v>
      </c>
      <c r="F23" s="3">
        <v>182.5</v>
      </c>
      <c r="G23" s="3">
        <v>416.6</v>
      </c>
      <c r="H23" s="3">
        <v>165.5</v>
      </c>
      <c r="I23" s="3">
        <v>582</v>
      </c>
      <c r="J23" s="3">
        <v>4357.3</v>
      </c>
      <c r="L23" s="45">
        <f t="shared" si="0"/>
        <v>1.0365093499554765</v>
      </c>
      <c r="M23" s="45">
        <f t="shared" si="1"/>
        <v>6.2715517241379315</v>
      </c>
      <c r="N23" s="45">
        <f t="shared" si="2"/>
        <v>16.527159394479074</v>
      </c>
    </row>
    <row r="24" spans="1:14" x14ac:dyDescent="0.2">
      <c r="A24" s="23" t="s">
        <v>51</v>
      </c>
      <c r="B24" s="3">
        <v>141.69999999999999</v>
      </c>
      <c r="C24" s="3">
        <v>20.3</v>
      </c>
      <c r="D24" s="3">
        <v>5.6</v>
      </c>
      <c r="E24" s="3">
        <v>25.6</v>
      </c>
      <c r="F24" s="3">
        <v>48.1</v>
      </c>
      <c r="G24" s="3">
        <v>127.6</v>
      </c>
      <c r="H24" s="3">
        <v>37.700000000000003</v>
      </c>
      <c r="I24" s="3">
        <v>165.3</v>
      </c>
      <c r="J24" s="3">
        <v>1184.9000000000001</v>
      </c>
      <c r="L24" s="45">
        <f t="shared" si="0"/>
        <v>1.1665490472829925</v>
      </c>
      <c r="M24" s="45">
        <f t="shared" si="1"/>
        <v>6.45703125</v>
      </c>
      <c r="N24" s="45">
        <f t="shared" si="2"/>
        <v>18.066337332392383</v>
      </c>
    </row>
    <row r="25" spans="1:14" x14ac:dyDescent="0.2">
      <c r="A25" s="23" t="s">
        <v>52</v>
      </c>
      <c r="B25" s="3">
        <v>757</v>
      </c>
      <c r="C25" s="3">
        <v>102.8</v>
      </c>
      <c r="D25" s="3">
        <v>26.2</v>
      </c>
      <c r="E25" s="3">
        <v>126.4</v>
      </c>
      <c r="F25" s="3">
        <v>263.2</v>
      </c>
      <c r="G25" s="3">
        <v>598</v>
      </c>
      <c r="H25" s="3">
        <v>165.4</v>
      </c>
      <c r="I25" s="3">
        <v>763.4</v>
      </c>
      <c r="J25" s="3">
        <v>6289</v>
      </c>
      <c r="L25" s="45">
        <f t="shared" si="0"/>
        <v>1.0084544253632761</v>
      </c>
      <c r="M25" s="45">
        <f t="shared" si="1"/>
        <v>6.0395569620253164</v>
      </c>
      <c r="N25" s="45">
        <f t="shared" si="2"/>
        <v>16.697490092470275</v>
      </c>
    </row>
    <row r="26" spans="1:14" x14ac:dyDescent="0.2">
      <c r="A26" s="23" t="s">
        <v>53</v>
      </c>
      <c r="B26" s="3">
        <v>116.8</v>
      </c>
      <c r="C26" s="3">
        <v>16.399999999999999</v>
      </c>
      <c r="D26" s="3">
        <v>3.3</v>
      </c>
      <c r="E26" s="3">
        <v>19.3</v>
      </c>
      <c r="F26" s="3">
        <v>37.200000000000003</v>
      </c>
      <c r="G26" s="3">
        <v>100.5</v>
      </c>
      <c r="H26" s="3">
        <v>20.100000000000001</v>
      </c>
      <c r="I26" s="3">
        <v>120.5</v>
      </c>
      <c r="J26" s="3">
        <v>915.5</v>
      </c>
      <c r="L26" s="45">
        <f t="shared" si="0"/>
        <v>1.0316780821917808</v>
      </c>
      <c r="M26" s="45">
        <f t="shared" si="1"/>
        <v>6.2435233160621761</v>
      </c>
      <c r="N26" s="45">
        <f t="shared" si="2"/>
        <v>16.523972602739729</v>
      </c>
    </row>
    <row r="27" spans="1:14" x14ac:dyDescent="0.2">
      <c r="A27" s="23" t="s">
        <v>54</v>
      </c>
      <c r="B27" s="3">
        <v>124.1</v>
      </c>
      <c r="C27" s="3">
        <v>16.899999999999999</v>
      </c>
      <c r="D27" s="3">
        <v>3.5</v>
      </c>
      <c r="E27" s="3">
        <v>19.8</v>
      </c>
      <c r="F27" s="3">
        <v>40.700000000000003</v>
      </c>
      <c r="G27" s="3">
        <v>110.5</v>
      </c>
      <c r="H27" s="3">
        <v>20.6</v>
      </c>
      <c r="I27" s="3">
        <v>131.1</v>
      </c>
      <c r="J27" s="3">
        <v>1012.7</v>
      </c>
      <c r="L27" s="45">
        <f t="shared" si="0"/>
        <v>1.056406124093473</v>
      </c>
      <c r="M27" s="45">
        <f t="shared" si="1"/>
        <v>6.6212121212121211</v>
      </c>
      <c r="N27" s="45">
        <f t="shared" si="2"/>
        <v>15.954875100725221</v>
      </c>
    </row>
    <row r="28" spans="1:14" x14ac:dyDescent="0.2">
      <c r="A28" s="23" t="s">
        <v>55</v>
      </c>
      <c r="B28" s="3">
        <v>115.1</v>
      </c>
      <c r="C28" s="3">
        <v>15.1</v>
      </c>
      <c r="D28" s="3">
        <v>4.2</v>
      </c>
      <c r="E28" s="3">
        <v>19.2</v>
      </c>
      <c r="F28" s="3">
        <v>35.9</v>
      </c>
      <c r="G28" s="3">
        <v>85.8</v>
      </c>
      <c r="H28" s="3">
        <v>23.2</v>
      </c>
      <c r="I28" s="3">
        <v>109</v>
      </c>
      <c r="J28" s="3">
        <v>852.8</v>
      </c>
      <c r="L28" s="45">
        <f t="shared" si="0"/>
        <v>0.9470026064291921</v>
      </c>
      <c r="M28" s="45">
        <f t="shared" si="1"/>
        <v>5.6770833333333339</v>
      </c>
      <c r="N28" s="45">
        <f t="shared" si="2"/>
        <v>16.681146828844483</v>
      </c>
    </row>
    <row r="29" spans="1:14" x14ac:dyDescent="0.2">
      <c r="A29" s="23" t="s">
        <v>56</v>
      </c>
      <c r="B29" s="3">
        <v>121.1</v>
      </c>
      <c r="C29" s="3">
        <v>15.9</v>
      </c>
      <c r="D29" s="3">
        <v>2.7</v>
      </c>
      <c r="E29" s="3">
        <v>18.399999999999999</v>
      </c>
      <c r="F29" s="3">
        <v>41</v>
      </c>
      <c r="G29" s="3">
        <v>92.7</v>
      </c>
      <c r="H29" s="3">
        <v>14.4</v>
      </c>
      <c r="I29" s="3">
        <v>107.1</v>
      </c>
      <c r="J29" s="3">
        <v>980.3</v>
      </c>
      <c r="L29" s="45">
        <f t="shared" si="0"/>
        <v>0.88439306358381498</v>
      </c>
      <c r="M29" s="45">
        <f t="shared" si="1"/>
        <v>5.8206521739130439</v>
      </c>
      <c r="N29" s="45">
        <f t="shared" si="2"/>
        <v>15.194054500412882</v>
      </c>
    </row>
    <row r="30" spans="1:14" x14ac:dyDescent="0.2">
      <c r="A30" s="23" t="s">
        <v>57</v>
      </c>
      <c r="B30" s="3">
        <v>111.2</v>
      </c>
      <c r="C30" s="3">
        <v>13.3</v>
      </c>
      <c r="D30" s="3">
        <v>3.1</v>
      </c>
      <c r="E30" s="3">
        <v>16.2</v>
      </c>
      <c r="F30" s="3">
        <v>36.9</v>
      </c>
      <c r="G30" s="3">
        <v>77.3</v>
      </c>
      <c r="H30" s="3">
        <v>23</v>
      </c>
      <c r="I30" s="3">
        <v>100.3</v>
      </c>
      <c r="J30" s="3">
        <v>914.4</v>
      </c>
      <c r="L30" s="45">
        <f t="shared" si="0"/>
        <v>0.90197841726618699</v>
      </c>
      <c r="M30" s="45">
        <f t="shared" si="1"/>
        <v>6.1913580246913584</v>
      </c>
      <c r="N30" s="45">
        <f t="shared" si="2"/>
        <v>14.568345323741006</v>
      </c>
    </row>
    <row r="31" spans="1:14" x14ac:dyDescent="0.2">
      <c r="A31" s="23" t="s">
        <v>58</v>
      </c>
      <c r="B31" s="3">
        <v>104.1</v>
      </c>
      <c r="C31" s="3">
        <v>11.8</v>
      </c>
      <c r="D31" s="3">
        <v>2.6</v>
      </c>
      <c r="E31" s="3">
        <v>14.2</v>
      </c>
      <c r="F31" s="3">
        <v>35.4</v>
      </c>
      <c r="G31" s="3">
        <v>74</v>
      </c>
      <c r="H31" s="3">
        <v>16</v>
      </c>
      <c r="I31" s="3">
        <v>90</v>
      </c>
      <c r="J31" s="3">
        <v>888.5</v>
      </c>
      <c r="L31" s="45">
        <f t="shared" si="0"/>
        <v>0.86455331412103753</v>
      </c>
      <c r="M31" s="45">
        <f t="shared" si="1"/>
        <v>6.3380281690140849</v>
      </c>
      <c r="N31" s="45">
        <f t="shared" si="2"/>
        <v>13.640730067243034</v>
      </c>
    </row>
    <row r="32" spans="1:14" x14ac:dyDescent="0.2">
      <c r="A32" s="23" t="s">
        <v>59</v>
      </c>
      <c r="B32" s="3">
        <v>53.4</v>
      </c>
      <c r="C32" s="3">
        <v>7.4</v>
      </c>
      <c r="D32" s="3">
        <v>1.1000000000000001</v>
      </c>
      <c r="E32" s="3">
        <v>8.4</v>
      </c>
      <c r="F32" s="3">
        <v>17.7</v>
      </c>
      <c r="G32" s="3">
        <v>46.4</v>
      </c>
      <c r="H32" s="3">
        <v>6.5</v>
      </c>
      <c r="I32" s="3">
        <v>53</v>
      </c>
      <c r="J32" s="3">
        <v>427.6</v>
      </c>
      <c r="L32" s="45">
        <f t="shared" si="0"/>
        <v>0.99250936329588013</v>
      </c>
      <c r="M32" s="45">
        <f t="shared" si="1"/>
        <v>6.3095238095238093</v>
      </c>
      <c r="N32" s="45">
        <f t="shared" si="2"/>
        <v>15.730337078651688</v>
      </c>
    </row>
    <row r="33" spans="1:14" x14ac:dyDescent="0.2">
      <c r="A33" s="23" t="s">
        <v>60</v>
      </c>
      <c r="B33" s="3">
        <v>120.8</v>
      </c>
      <c r="C33" s="3">
        <v>15.3</v>
      </c>
      <c r="D33" s="3">
        <v>3.9</v>
      </c>
      <c r="E33" s="3">
        <v>18.8</v>
      </c>
      <c r="F33" s="3">
        <v>42.5</v>
      </c>
      <c r="G33" s="3">
        <v>77.099999999999994</v>
      </c>
      <c r="H33" s="3">
        <v>22</v>
      </c>
      <c r="I33" s="3">
        <v>99.1</v>
      </c>
      <c r="J33" s="3">
        <v>1034</v>
      </c>
      <c r="L33" s="45">
        <f t="shared" si="0"/>
        <v>0.82036423841059603</v>
      </c>
      <c r="M33" s="45">
        <f t="shared" si="1"/>
        <v>5.2712765957446805</v>
      </c>
      <c r="N33" s="45">
        <f t="shared" si="2"/>
        <v>15.56291390728477</v>
      </c>
    </row>
    <row r="34" spans="1:14" x14ac:dyDescent="0.2">
      <c r="A34" s="23" t="s">
        <v>61</v>
      </c>
      <c r="B34" s="3">
        <v>113.6</v>
      </c>
      <c r="C34" s="3">
        <v>14.1</v>
      </c>
      <c r="D34" s="3">
        <v>2.2999999999999998</v>
      </c>
      <c r="E34" s="3">
        <v>16.2</v>
      </c>
      <c r="F34" s="3">
        <v>37.700000000000003</v>
      </c>
      <c r="G34" s="3">
        <v>95.5</v>
      </c>
      <c r="H34" s="3">
        <v>11.4</v>
      </c>
      <c r="I34" s="3">
        <v>106.9</v>
      </c>
      <c r="J34" s="3">
        <v>985.5</v>
      </c>
      <c r="L34" s="45">
        <f t="shared" si="0"/>
        <v>0.94102112676056349</v>
      </c>
      <c r="M34" s="45">
        <f t="shared" si="1"/>
        <v>6.5987654320987659</v>
      </c>
      <c r="N34" s="45">
        <f t="shared" si="2"/>
        <v>14.26056338028169</v>
      </c>
    </row>
    <row r="35" spans="1:14" x14ac:dyDescent="0.2">
      <c r="A35" s="5" t="s">
        <v>66</v>
      </c>
      <c r="B35" s="46">
        <f>SUM(B14:B34)</f>
        <v>4418.0999999999995</v>
      </c>
      <c r="C35" s="46">
        <f t="shared" ref="C35:J35" si="3">SUM(C14:C34)</f>
        <v>554.29999999999995</v>
      </c>
      <c r="D35" s="46">
        <f t="shared" si="3"/>
        <v>169.89999999999998</v>
      </c>
      <c r="E35" s="46">
        <f t="shared" si="3"/>
        <v>713.5</v>
      </c>
      <c r="F35" s="46">
        <f t="shared" si="3"/>
        <v>1486.7000000000005</v>
      </c>
      <c r="G35" s="46">
        <f t="shared" si="3"/>
        <v>3310.3</v>
      </c>
      <c r="H35" s="46">
        <f t="shared" si="3"/>
        <v>1106.8000000000002</v>
      </c>
      <c r="I35" s="46">
        <f t="shared" si="3"/>
        <v>4416.8</v>
      </c>
      <c r="J35" s="46">
        <f t="shared" si="3"/>
        <v>35837.1</v>
      </c>
      <c r="L35" s="47">
        <f t="shared" si="0"/>
        <v>0.99970575586790722</v>
      </c>
      <c r="M35" s="47">
        <f t="shared" si="1"/>
        <v>6.1903293622985283</v>
      </c>
      <c r="N35" s="47">
        <f t="shared" si="2"/>
        <v>16.149476019103236</v>
      </c>
    </row>
    <row r="36" spans="1:14" s="11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8" spans="1:14" x14ac:dyDescent="0.2">
      <c r="B38" s="1"/>
      <c r="C38" s="1"/>
      <c r="D38" s="1"/>
      <c r="E38" s="1"/>
      <c r="F38" s="1"/>
      <c r="G38" s="1"/>
    </row>
    <row r="39" spans="1:14" ht="15" x14ac:dyDescent="0.25">
      <c r="A39" s="16" t="s">
        <v>0</v>
      </c>
      <c r="B39" s="1"/>
      <c r="C39" s="1"/>
      <c r="D39" s="1"/>
      <c r="E39" s="1"/>
      <c r="F39" s="1"/>
      <c r="G39" s="1"/>
    </row>
    <row r="40" spans="1:14" x14ac:dyDescent="0.2">
      <c r="B40" s="1"/>
      <c r="C40" s="1"/>
      <c r="D40" s="1"/>
      <c r="E40" s="1"/>
      <c r="F40" s="1"/>
      <c r="G40" s="1"/>
    </row>
    <row r="41" spans="1:14" x14ac:dyDescent="0.2">
      <c r="B41" s="1"/>
      <c r="C41" s="1"/>
      <c r="D41" s="1"/>
      <c r="E41" s="1"/>
      <c r="F41" s="1"/>
      <c r="G41" s="1"/>
    </row>
    <row r="42" spans="1:14" s="21" customFormat="1" ht="2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4" x14ac:dyDescent="0.2">
      <c r="B43" s="1"/>
      <c r="C43" s="1"/>
      <c r="D43" s="1"/>
      <c r="E43" s="1"/>
      <c r="F43" s="1"/>
      <c r="G43" s="1"/>
    </row>
    <row r="44" spans="1:14" x14ac:dyDescent="0.2">
      <c r="B44" s="1"/>
      <c r="C44" s="1"/>
      <c r="D44" s="1"/>
      <c r="E44" s="1"/>
      <c r="F44" s="1"/>
      <c r="G44" s="1"/>
    </row>
    <row r="45" spans="1:14" x14ac:dyDescent="0.2">
      <c r="B45" s="1"/>
      <c r="C45" s="1"/>
      <c r="D45" s="1"/>
      <c r="E45" s="1"/>
      <c r="F45" s="1"/>
      <c r="G45" s="1"/>
    </row>
    <row r="46" spans="1:14" x14ac:dyDescent="0.2">
      <c r="A46" s="3"/>
      <c r="B46" s="18"/>
      <c r="C46" s="18"/>
      <c r="D46" s="18"/>
      <c r="E46" s="18"/>
      <c r="F46" s="18"/>
      <c r="G46" s="17"/>
      <c r="H46" s="17"/>
      <c r="I46" s="17"/>
      <c r="J46" s="17"/>
    </row>
    <row r="47" spans="1:14" x14ac:dyDescent="0.2">
      <c r="A47" s="25"/>
      <c r="B47" s="18"/>
      <c r="C47" s="18"/>
      <c r="D47" s="18"/>
      <c r="E47" s="18"/>
      <c r="F47" s="18"/>
      <c r="G47" s="17"/>
      <c r="H47" s="17"/>
      <c r="I47" s="17"/>
      <c r="J47" s="17"/>
    </row>
    <row r="48" spans="1:14" x14ac:dyDescent="0.2">
      <c r="A48" s="24"/>
      <c r="B48" s="18"/>
      <c r="C48" s="18"/>
      <c r="D48" s="18"/>
      <c r="E48" s="18"/>
      <c r="F48" s="18"/>
      <c r="G48" s="17"/>
      <c r="H48" s="17"/>
      <c r="I48" s="17"/>
      <c r="J48" s="17"/>
    </row>
    <row r="49" spans="1:17" x14ac:dyDescent="0.2">
      <c r="A49" s="23"/>
      <c r="B49" s="18"/>
      <c r="C49" s="18"/>
      <c r="D49" s="18"/>
      <c r="E49" s="18"/>
      <c r="F49" s="18"/>
      <c r="G49" s="17"/>
      <c r="H49" s="17"/>
      <c r="I49" s="17"/>
      <c r="J49" s="17"/>
    </row>
    <row r="50" spans="1:17" x14ac:dyDescent="0.2">
      <c r="A50" s="23"/>
      <c r="B50" s="18"/>
      <c r="C50" s="18"/>
      <c r="D50" s="18"/>
      <c r="E50" s="18"/>
      <c r="F50" s="18"/>
      <c r="G50" s="17"/>
      <c r="H50" s="17"/>
      <c r="I50" s="17"/>
      <c r="J50" s="17"/>
    </row>
    <row r="51" spans="1:17" x14ac:dyDescent="0.2">
      <c r="A51" s="23"/>
      <c r="B51" s="18"/>
      <c r="C51" s="18"/>
      <c r="D51" s="18"/>
      <c r="E51" s="18"/>
      <c r="F51" s="18"/>
      <c r="G51" s="17"/>
      <c r="H51" s="17"/>
      <c r="I51" s="17"/>
      <c r="J51" s="17"/>
    </row>
    <row r="52" spans="1:17" s="21" customFormat="1" ht="21" customHeight="1" x14ac:dyDescent="0.2">
      <c r="A52" s="22"/>
      <c r="B52" s="18"/>
      <c r="C52" s="18"/>
      <c r="D52" s="18"/>
      <c r="E52" s="18"/>
      <c r="F52" s="18"/>
      <c r="G52" s="17"/>
      <c r="H52" s="17"/>
      <c r="I52" s="17"/>
      <c r="J52" s="17"/>
    </row>
    <row r="53" spans="1:17" x14ac:dyDescent="0.2">
      <c r="A53" s="19"/>
      <c r="B53" s="18"/>
      <c r="C53" s="18"/>
      <c r="D53" s="18"/>
      <c r="E53" s="18"/>
      <c r="F53" s="18"/>
      <c r="G53" s="17"/>
      <c r="H53" s="17"/>
      <c r="I53" s="17"/>
      <c r="J53" s="17"/>
    </row>
    <row r="54" spans="1:17" x14ac:dyDescent="0.2">
      <c r="A54" s="20"/>
      <c r="B54" s="18"/>
      <c r="C54" s="18"/>
      <c r="D54" s="18"/>
      <c r="E54" s="18"/>
      <c r="F54" s="18"/>
      <c r="G54" s="17"/>
      <c r="H54" s="17"/>
      <c r="I54" s="17"/>
      <c r="J54" s="17"/>
    </row>
    <row r="55" spans="1:17" x14ac:dyDescent="0.2">
      <c r="A55" s="19"/>
      <c r="B55" s="18"/>
      <c r="C55" s="18"/>
      <c r="D55" s="18"/>
      <c r="E55" s="18"/>
      <c r="F55" s="18"/>
      <c r="G55" s="17"/>
      <c r="H55" s="17"/>
      <c r="I55" s="17"/>
      <c r="J55" s="17"/>
    </row>
    <row r="56" spans="1:17" x14ac:dyDescent="0.2">
      <c r="A56" s="3"/>
      <c r="B56" s="18"/>
      <c r="C56" s="18"/>
      <c r="D56" s="18"/>
      <c r="E56" s="18"/>
      <c r="F56" s="18"/>
      <c r="G56" s="17"/>
      <c r="H56" s="17"/>
      <c r="I56" s="17"/>
      <c r="J56" s="17"/>
    </row>
    <row r="57" spans="1:17" x14ac:dyDescent="0.2">
      <c r="A57" s="5"/>
      <c r="B57" s="18"/>
      <c r="C57" s="18"/>
      <c r="D57" s="18"/>
      <c r="E57" s="18"/>
      <c r="F57" s="18"/>
      <c r="G57" s="17"/>
      <c r="H57" s="17"/>
      <c r="I57" s="17"/>
      <c r="J57" s="17"/>
    </row>
    <row r="58" spans="1:17" x14ac:dyDescent="0.2">
      <c r="A58" s="4"/>
    </row>
    <row r="59" spans="1:17" ht="12.75" customHeight="1" x14ac:dyDescent="0.2">
      <c r="A59" s="16"/>
    </row>
    <row r="60" spans="1:17" x14ac:dyDescent="0.2">
      <c r="A60" s="5"/>
    </row>
    <row r="61" spans="1:17" s="11" customFormat="1" ht="14.25" x14ac:dyDescent="0.2">
      <c r="A61" s="16"/>
      <c r="B61" s="13"/>
      <c r="C61" s="13"/>
      <c r="D61" s="13"/>
      <c r="E61" s="13"/>
      <c r="F61" s="13"/>
      <c r="G61" s="12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14"/>
    </row>
    <row r="64" spans="1:17" x14ac:dyDescent="0.2">
      <c r="A64" s="10"/>
    </row>
    <row r="66" spans="1:17" x14ac:dyDescent="0.2">
      <c r="A66" s="9"/>
    </row>
    <row r="72" spans="1:17" s="6" customFormat="1" ht="20.25" customHeight="1" x14ac:dyDescent="0.2">
      <c r="B72" s="3"/>
      <c r="C72" s="3"/>
      <c r="D72" s="3"/>
      <c r="E72" s="3"/>
      <c r="F72" s="3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">
      <c r="A73" s="5"/>
    </row>
    <row r="74" spans="1:17" x14ac:dyDescent="0.2">
      <c r="A74" s="10"/>
    </row>
    <row r="76" spans="1:17" x14ac:dyDescent="0.2">
      <c r="A76" s="9"/>
    </row>
    <row r="82" spans="1:17" s="6" customFormat="1" ht="20.25" customHeight="1" x14ac:dyDescent="0.2">
      <c r="B82" s="3"/>
      <c r="C82" s="3"/>
      <c r="D82" s="3"/>
      <c r="E82" s="3"/>
      <c r="F82" s="3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">
      <c r="A83" s="5"/>
    </row>
    <row r="84" spans="1:17" s="11" customFormat="1" x14ac:dyDescent="0.2">
      <c r="B84" s="13"/>
      <c r="C84" s="13"/>
      <c r="D84" s="13"/>
      <c r="E84" s="13"/>
      <c r="F84" s="13"/>
      <c r="G84" s="12"/>
      <c r="H84" s="1"/>
      <c r="I84" s="1"/>
      <c r="J84" s="1"/>
      <c r="K84" s="1"/>
      <c r="L84" s="1"/>
      <c r="M84" s="1"/>
      <c r="N84" s="1"/>
      <c r="O84" s="1"/>
      <c r="P84" s="1"/>
      <c r="Q84" s="1"/>
    </row>
    <row r="86" spans="1:17" x14ac:dyDescent="0.2">
      <c r="A86" s="10"/>
    </row>
    <row r="88" spans="1:17" x14ac:dyDescent="0.2">
      <c r="A88" s="9"/>
    </row>
    <row r="94" spans="1:17" s="6" customFormat="1" ht="20.25" customHeight="1" x14ac:dyDescent="0.2">
      <c r="B94" s="3"/>
      <c r="C94" s="3"/>
      <c r="D94" s="3"/>
      <c r="E94" s="3"/>
      <c r="F94" s="3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5"/>
    </row>
    <row r="96" spans="1:17" x14ac:dyDescent="0.2">
      <c r="A96" s="4"/>
    </row>
    <row r="97" spans="1:17" ht="12.75" customHeight="1" x14ac:dyDescent="0.2">
      <c r="A97" s="4"/>
    </row>
    <row r="98" spans="1:17" x14ac:dyDescent="0.2">
      <c r="A98" s="15"/>
    </row>
    <row r="99" spans="1:17" x14ac:dyDescent="0.2">
      <c r="A99" s="14"/>
    </row>
    <row r="101" spans="1:17" x14ac:dyDescent="0.2">
      <c r="A101" s="10"/>
    </row>
    <row r="103" spans="1:17" x14ac:dyDescent="0.2">
      <c r="A103" s="9"/>
    </row>
    <row r="109" spans="1:17" s="6" customFormat="1" ht="20.25" customHeight="1" x14ac:dyDescent="0.2">
      <c r="B109" s="8"/>
      <c r="C109" s="8"/>
      <c r="D109" s="8"/>
      <c r="E109" s="8"/>
      <c r="F109" s="8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5"/>
    </row>
    <row r="111" spans="1:17" s="11" customFormat="1" x14ac:dyDescent="0.2">
      <c r="B111" s="13"/>
      <c r="C111" s="13"/>
      <c r="D111" s="13"/>
      <c r="E111" s="13"/>
      <c r="F111" s="13"/>
      <c r="G111" s="12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3" spans="1:17" x14ac:dyDescent="0.2">
      <c r="A113" s="10"/>
    </row>
    <row r="115" spans="1:17" x14ac:dyDescent="0.2">
      <c r="A115" s="9"/>
    </row>
    <row r="121" spans="1:17" s="6" customFormat="1" ht="20.25" customHeight="1" x14ac:dyDescent="0.2">
      <c r="B121" s="8"/>
      <c r="C121" s="8"/>
      <c r="D121" s="8"/>
      <c r="E121" s="8"/>
      <c r="F121" s="8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5"/>
    </row>
    <row r="123" spans="1:17" x14ac:dyDescent="0.2">
      <c r="A123" s="10"/>
    </row>
    <row r="125" spans="1:17" x14ac:dyDescent="0.2">
      <c r="A125" s="9"/>
    </row>
    <row r="131" spans="1:17" s="6" customFormat="1" ht="20.25" customHeight="1" x14ac:dyDescent="0.2">
      <c r="B131" s="8"/>
      <c r="C131" s="8"/>
      <c r="D131" s="8"/>
      <c r="E131" s="8"/>
      <c r="F131" s="8"/>
      <c r="G131" s="7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5"/>
    </row>
    <row r="133" spans="1:17" x14ac:dyDescent="0.2">
      <c r="A133" s="4"/>
    </row>
    <row r="134" spans="1:17" ht="12.75" customHeight="1" x14ac:dyDescent="0.2">
      <c r="A134" s="4"/>
    </row>
  </sheetData>
  <pageMargins left="0.78740157480314998" right="0.78740157480314998" top="0.78740157480314998" bottom="0.59055118110236204" header="0.511811023622047" footer="0.511811023622047"/>
  <pageSetup paperSize="9" orientation="landscape" r:id="rId1"/>
  <headerFooter alignWithMargins="0">
    <oddHeader>&amp;L&amp;G&amp;CAKU KVARTAL 4 2013 15-74 ÅR&amp;RSida &amp;P</oddHeader>
  </headerFooter>
  <rowBreaks count="3" manualBreakCount="3">
    <brk id="26" max="11" man="1"/>
    <brk id="71" max="65535" man="1"/>
    <brk id="98" max="6553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selection activeCell="A39" sqref="A39"/>
    </sheetView>
  </sheetViews>
  <sheetFormatPr defaultRowHeight="12.75" x14ac:dyDescent="0.2"/>
  <cols>
    <col min="1" max="1" width="23.85546875" style="1" customWidth="1"/>
    <col min="2" max="6" width="10.7109375" style="3" customWidth="1"/>
    <col min="7" max="7" width="10.7109375" style="2" customWidth="1"/>
    <col min="8" max="10" width="10.7109375" style="1" customWidth="1"/>
    <col min="11" max="11" width="9.140625" style="1"/>
    <col min="12" max="12" width="16.140625" style="1" bestFit="1" customWidth="1"/>
    <col min="13" max="13" width="19.140625" style="1" bestFit="1" customWidth="1"/>
    <col min="14" max="14" width="21.7109375" style="1" bestFit="1" customWidth="1"/>
    <col min="15" max="16384" width="9.140625" style="1"/>
  </cols>
  <sheetData>
    <row r="1" spans="1:14" ht="15" x14ac:dyDescent="0.25">
      <c r="A1" s="5" t="s">
        <v>38</v>
      </c>
      <c r="B1" s="3" t="s">
        <v>34</v>
      </c>
    </row>
    <row r="2" spans="1:14" x14ac:dyDescent="0.2">
      <c r="A2" s="40" t="s">
        <v>37</v>
      </c>
      <c r="B2" s="42" t="s">
        <v>36</v>
      </c>
      <c r="C2" s="29"/>
      <c r="D2" s="29"/>
      <c r="E2" s="29"/>
      <c r="F2" s="29"/>
      <c r="G2" s="38"/>
      <c r="H2" s="37"/>
      <c r="I2" s="37"/>
      <c r="J2" s="37"/>
    </row>
    <row r="3" spans="1:14" x14ac:dyDescent="0.2">
      <c r="A3" s="5"/>
      <c r="B3" s="39" t="s">
        <v>33</v>
      </c>
      <c r="C3" s="39"/>
      <c r="D3" s="39"/>
      <c r="E3" s="39"/>
      <c r="F3" s="39"/>
      <c r="G3" s="38" t="s">
        <v>32</v>
      </c>
      <c r="H3" s="37"/>
      <c r="I3" s="37"/>
      <c r="J3" s="37"/>
    </row>
    <row r="4" spans="1:14" x14ac:dyDescent="0.2">
      <c r="A4" s="5" t="s">
        <v>31</v>
      </c>
      <c r="B4" s="34" t="s">
        <v>30</v>
      </c>
      <c r="C4" s="29" t="s">
        <v>29</v>
      </c>
      <c r="D4" s="29"/>
      <c r="E4" s="29"/>
      <c r="F4" s="34" t="s">
        <v>28</v>
      </c>
      <c r="G4" s="31" t="s">
        <v>27</v>
      </c>
      <c r="H4" s="35" t="s">
        <v>27</v>
      </c>
      <c r="I4" s="36" t="s">
        <v>27</v>
      </c>
      <c r="J4" s="36" t="s">
        <v>26</v>
      </c>
      <c r="L4" s="1" t="s">
        <v>62</v>
      </c>
      <c r="M4" s="1" t="s">
        <v>62</v>
      </c>
      <c r="N4" s="44" t="s">
        <v>63</v>
      </c>
    </row>
    <row r="5" spans="1:14" x14ac:dyDescent="0.2">
      <c r="A5" s="41" t="s">
        <v>35</v>
      </c>
      <c r="B5" s="34" t="s">
        <v>25</v>
      </c>
      <c r="C5" s="34" t="s">
        <v>24</v>
      </c>
      <c r="D5" s="34" t="s">
        <v>23</v>
      </c>
      <c r="E5" s="34" t="s">
        <v>22</v>
      </c>
      <c r="F5" s="34" t="s">
        <v>21</v>
      </c>
      <c r="G5" s="31" t="s">
        <v>20</v>
      </c>
      <c r="H5" s="35" t="s">
        <v>19</v>
      </c>
      <c r="I5" s="35" t="s">
        <v>18</v>
      </c>
      <c r="J5" s="35" t="s">
        <v>18</v>
      </c>
      <c r="L5" s="1" t="s">
        <v>64</v>
      </c>
      <c r="M5" s="1" t="s">
        <v>65</v>
      </c>
    </row>
    <row r="6" spans="1:14" x14ac:dyDescent="0.2">
      <c r="C6" s="34" t="s">
        <v>13</v>
      </c>
      <c r="D6" s="34" t="s">
        <v>13</v>
      </c>
      <c r="E6" s="34" t="s">
        <v>15</v>
      </c>
      <c r="F6" s="34" t="s">
        <v>17</v>
      </c>
      <c r="G6" s="31" t="s">
        <v>13</v>
      </c>
      <c r="H6" s="35" t="s">
        <v>16</v>
      </c>
      <c r="I6" s="35" t="s">
        <v>15</v>
      </c>
      <c r="J6" s="31"/>
    </row>
    <row r="7" spans="1:14" x14ac:dyDescent="0.2">
      <c r="E7" s="34"/>
      <c r="F7" s="34" t="s">
        <v>14</v>
      </c>
      <c r="G7" s="31"/>
      <c r="H7" s="35" t="s">
        <v>13</v>
      </c>
      <c r="I7" s="31"/>
      <c r="J7" s="31"/>
    </row>
    <row r="8" spans="1:14" x14ac:dyDescent="0.2">
      <c r="C8" s="33"/>
      <c r="D8" s="33"/>
      <c r="F8" s="34" t="s">
        <v>12</v>
      </c>
    </row>
    <row r="9" spans="1:14" x14ac:dyDescent="0.2">
      <c r="A9" s="5"/>
      <c r="B9" s="60"/>
      <c r="E9" s="60"/>
      <c r="F9" s="34" t="s">
        <v>11</v>
      </c>
      <c r="G9" s="32"/>
      <c r="H9" s="31"/>
      <c r="I9" s="30"/>
      <c r="M9" s="61"/>
      <c r="N9" s="61"/>
    </row>
    <row r="10" spans="1:14" x14ac:dyDescent="0.2">
      <c r="C10" s="29"/>
      <c r="D10" s="29"/>
      <c r="E10" s="29"/>
    </row>
    <row r="11" spans="1:14" s="11" customFormat="1" x14ac:dyDescent="0.2">
      <c r="A11" s="28"/>
      <c r="B11" s="27" t="s">
        <v>10</v>
      </c>
      <c r="C11" s="27" t="s">
        <v>9</v>
      </c>
      <c r="D11" s="27" t="s">
        <v>8</v>
      </c>
      <c r="E11" s="27" t="s">
        <v>7</v>
      </c>
      <c r="F11" s="27" t="s">
        <v>6</v>
      </c>
      <c r="G11" s="27" t="s">
        <v>5</v>
      </c>
      <c r="H11" s="26" t="s">
        <v>4</v>
      </c>
      <c r="I11" s="26" t="s">
        <v>3</v>
      </c>
      <c r="J11" s="26" t="s">
        <v>2</v>
      </c>
    </row>
    <row r="12" spans="1:14" x14ac:dyDescent="0.2">
      <c r="A12" s="14"/>
    </row>
    <row r="13" spans="1:14" x14ac:dyDescent="0.2">
      <c r="A13" s="10" t="s">
        <v>1</v>
      </c>
    </row>
    <row r="14" spans="1:14" x14ac:dyDescent="0.2">
      <c r="A14" s="23" t="s">
        <v>41</v>
      </c>
      <c r="B14" s="18">
        <v>1033.5999999999999</v>
      </c>
      <c r="C14" s="18">
        <v>114.7</v>
      </c>
      <c r="D14" s="18">
        <v>55.9</v>
      </c>
      <c r="E14" s="18">
        <v>167.6</v>
      </c>
      <c r="F14" s="18">
        <v>378.5</v>
      </c>
      <c r="G14" s="18">
        <v>724.3</v>
      </c>
      <c r="H14" s="18">
        <v>404.2</v>
      </c>
      <c r="I14" s="18">
        <v>1128.5999999999999</v>
      </c>
      <c r="J14" s="18">
        <v>9259</v>
      </c>
      <c r="L14" s="45">
        <f>I14/B14</f>
        <v>1.0919117647058825</v>
      </c>
      <c r="M14" s="45">
        <f>I14/E14</f>
        <v>6.7338902147971353</v>
      </c>
      <c r="N14" s="45">
        <f>E14/B14*100</f>
        <v>16.215170278637771</v>
      </c>
    </row>
    <row r="15" spans="1:14" x14ac:dyDescent="0.2">
      <c r="A15" s="23" t="s">
        <v>42</v>
      </c>
      <c r="B15" s="18">
        <v>161.1</v>
      </c>
      <c r="C15" s="18">
        <v>20.100000000000001</v>
      </c>
      <c r="D15" s="18">
        <v>6</v>
      </c>
      <c r="E15" s="18">
        <v>25.6</v>
      </c>
      <c r="F15" s="18">
        <v>57.3</v>
      </c>
      <c r="G15" s="18">
        <v>116.8</v>
      </c>
      <c r="H15" s="18">
        <v>47.1</v>
      </c>
      <c r="I15" s="18">
        <v>163.9</v>
      </c>
      <c r="J15" s="18">
        <v>1395.9</v>
      </c>
      <c r="L15" s="45">
        <f t="shared" ref="L15:L34" si="0">I15/B15</f>
        <v>1.0173805090006207</v>
      </c>
      <c r="M15" s="45">
        <f t="shared" ref="M15:M34" si="1">I15/E15</f>
        <v>6.40234375</v>
      </c>
      <c r="N15" s="45">
        <f t="shared" ref="N15:N34" si="2">E15/B15*100</f>
        <v>15.890751086281815</v>
      </c>
    </row>
    <row r="16" spans="1:14" x14ac:dyDescent="0.2">
      <c r="A16" s="23" t="s">
        <v>43</v>
      </c>
      <c r="B16" s="18">
        <v>117.3</v>
      </c>
      <c r="C16" s="18">
        <v>16.5</v>
      </c>
      <c r="D16" s="18">
        <v>3.3</v>
      </c>
      <c r="E16" s="18">
        <v>19.2</v>
      </c>
      <c r="F16" s="18">
        <v>42.3</v>
      </c>
      <c r="G16" s="18">
        <v>107.4</v>
      </c>
      <c r="H16" s="18">
        <v>18.8</v>
      </c>
      <c r="I16" s="18">
        <v>126.2</v>
      </c>
      <c r="J16" s="18">
        <v>1019.4</v>
      </c>
      <c r="L16" s="45">
        <f t="shared" si="0"/>
        <v>1.0758738277919864</v>
      </c>
      <c r="M16" s="45">
        <f t="shared" si="1"/>
        <v>6.572916666666667</v>
      </c>
      <c r="N16" s="45">
        <f t="shared" si="2"/>
        <v>16.368286445012785</v>
      </c>
    </row>
    <row r="17" spans="1:14" s="21" customFormat="1" x14ac:dyDescent="0.2">
      <c r="A17" s="23" t="s">
        <v>44</v>
      </c>
      <c r="B17" s="18">
        <v>189.4</v>
      </c>
      <c r="C17" s="18">
        <v>25</v>
      </c>
      <c r="D17" s="18">
        <v>6.7</v>
      </c>
      <c r="E17" s="18">
        <v>31.1</v>
      </c>
      <c r="F17" s="18">
        <v>69.3</v>
      </c>
      <c r="G17" s="18">
        <v>155.19999999999999</v>
      </c>
      <c r="H17" s="18">
        <v>40.9</v>
      </c>
      <c r="I17" s="18">
        <v>196.2</v>
      </c>
      <c r="J17" s="18">
        <v>1631.7</v>
      </c>
      <c r="L17" s="45">
        <f t="shared" si="0"/>
        <v>1.0359028511087645</v>
      </c>
      <c r="M17" s="45">
        <f t="shared" si="1"/>
        <v>6.3086816720257231</v>
      </c>
      <c r="N17" s="45">
        <f t="shared" si="2"/>
        <v>16.420274551214362</v>
      </c>
    </row>
    <row r="18" spans="1:14" x14ac:dyDescent="0.2">
      <c r="A18" s="23" t="s">
        <v>45</v>
      </c>
      <c r="B18" s="18">
        <v>156</v>
      </c>
      <c r="C18" s="18">
        <v>22.9</v>
      </c>
      <c r="D18" s="18">
        <v>4.3</v>
      </c>
      <c r="E18" s="18">
        <v>26.7</v>
      </c>
      <c r="F18" s="18">
        <v>58</v>
      </c>
      <c r="G18" s="18">
        <v>129.9</v>
      </c>
      <c r="H18" s="18">
        <v>28.8</v>
      </c>
      <c r="I18" s="18">
        <v>158.69999999999999</v>
      </c>
      <c r="J18" s="18">
        <v>1340</v>
      </c>
      <c r="L18" s="45">
        <f t="shared" si="0"/>
        <v>1.0173076923076922</v>
      </c>
      <c r="M18" s="45">
        <f t="shared" si="1"/>
        <v>5.9438202247191008</v>
      </c>
      <c r="N18" s="45">
        <f t="shared" si="2"/>
        <v>17.115384615384617</v>
      </c>
    </row>
    <row r="19" spans="1:14" x14ac:dyDescent="0.2">
      <c r="A19" s="23" t="s">
        <v>46</v>
      </c>
      <c r="B19" s="18">
        <v>86.1</v>
      </c>
      <c r="C19" s="18">
        <v>12.8</v>
      </c>
      <c r="D19" s="18">
        <v>2.9</v>
      </c>
      <c r="E19" s="18">
        <v>15.5</v>
      </c>
      <c r="F19" s="18">
        <v>31.5</v>
      </c>
      <c r="G19" s="18">
        <v>76.2</v>
      </c>
      <c r="H19" s="18">
        <v>19.3</v>
      </c>
      <c r="I19" s="18">
        <v>95.5</v>
      </c>
      <c r="J19" s="18">
        <v>743.4</v>
      </c>
      <c r="L19" s="45">
        <f t="shared" si="0"/>
        <v>1.1091753774680604</v>
      </c>
      <c r="M19" s="45">
        <f t="shared" si="1"/>
        <v>6.161290322580645</v>
      </c>
      <c r="N19" s="45">
        <f t="shared" si="2"/>
        <v>18.002322880371661</v>
      </c>
    </row>
    <row r="20" spans="1:14" x14ac:dyDescent="0.2">
      <c r="A20" s="23" t="s">
        <v>47</v>
      </c>
      <c r="B20" s="18">
        <v>100.4</v>
      </c>
      <c r="C20" s="18">
        <v>15.1</v>
      </c>
      <c r="D20" s="43">
        <v>2</v>
      </c>
      <c r="E20" s="18">
        <v>16.8</v>
      </c>
      <c r="F20" s="18">
        <v>32.6</v>
      </c>
      <c r="G20" s="18">
        <v>94</v>
      </c>
      <c r="H20" s="18">
        <v>13.5</v>
      </c>
      <c r="I20" s="18">
        <v>107.5</v>
      </c>
      <c r="J20" s="18">
        <v>771</v>
      </c>
      <c r="L20" s="45">
        <f t="shared" si="0"/>
        <v>1.0707171314741035</v>
      </c>
      <c r="M20" s="45">
        <f t="shared" si="1"/>
        <v>6.3988095238095237</v>
      </c>
      <c r="N20" s="45">
        <f t="shared" si="2"/>
        <v>16.733067729083665</v>
      </c>
    </row>
    <row r="21" spans="1:14" x14ac:dyDescent="0.2">
      <c r="A21" s="23" t="s">
        <v>48</v>
      </c>
      <c r="B21" s="3">
        <v>22.4</v>
      </c>
      <c r="C21" s="3">
        <v>2.9</v>
      </c>
      <c r="D21" s="43">
        <v>0.8</v>
      </c>
      <c r="E21" s="3">
        <v>3.5</v>
      </c>
      <c r="F21" s="3">
        <v>7.3</v>
      </c>
      <c r="G21" s="3">
        <v>15.8</v>
      </c>
      <c r="H21" s="3">
        <v>4.9000000000000004</v>
      </c>
      <c r="I21" s="3">
        <v>20.7</v>
      </c>
      <c r="J21" s="3">
        <v>180.5</v>
      </c>
      <c r="L21" s="45">
        <f t="shared" si="0"/>
        <v>0.9241071428571429</v>
      </c>
      <c r="M21" s="45">
        <f t="shared" si="1"/>
        <v>5.9142857142857137</v>
      </c>
      <c r="N21" s="45">
        <f t="shared" si="2"/>
        <v>15.625</v>
      </c>
    </row>
    <row r="22" spans="1:14" x14ac:dyDescent="0.2">
      <c r="A22" s="23" t="s">
        <v>49</v>
      </c>
      <c r="B22" s="3">
        <v>63.3</v>
      </c>
      <c r="C22" s="3">
        <v>9.4</v>
      </c>
      <c r="D22" s="3">
        <v>2.1</v>
      </c>
      <c r="E22" s="3">
        <v>11.2</v>
      </c>
      <c r="F22" s="3">
        <v>22.2</v>
      </c>
      <c r="G22" s="3">
        <v>55.7</v>
      </c>
      <c r="H22" s="3">
        <v>12.7</v>
      </c>
      <c r="I22" s="3">
        <v>68.400000000000006</v>
      </c>
      <c r="J22" s="3">
        <v>523.79999999999995</v>
      </c>
      <c r="L22" s="45">
        <f t="shared" si="0"/>
        <v>1.080568720379147</v>
      </c>
      <c r="M22" s="45">
        <f t="shared" si="1"/>
        <v>6.1071428571428577</v>
      </c>
      <c r="N22" s="45">
        <f t="shared" si="2"/>
        <v>17.693522906793049</v>
      </c>
    </row>
    <row r="23" spans="1:14" x14ac:dyDescent="0.2">
      <c r="A23" s="23" t="s">
        <v>50</v>
      </c>
      <c r="B23" s="3">
        <v>555.29999999999995</v>
      </c>
      <c r="C23" s="3">
        <v>70.5</v>
      </c>
      <c r="D23" s="3">
        <v>23.8</v>
      </c>
      <c r="E23" s="3">
        <v>93</v>
      </c>
      <c r="F23" s="3">
        <v>194.6</v>
      </c>
      <c r="G23" s="3">
        <v>431.7</v>
      </c>
      <c r="H23" s="3">
        <v>163.5</v>
      </c>
      <c r="I23" s="3">
        <v>595.20000000000005</v>
      </c>
      <c r="J23" s="3">
        <v>4670.3999999999996</v>
      </c>
      <c r="L23" s="45">
        <f t="shared" si="0"/>
        <v>1.0718530524041061</v>
      </c>
      <c r="M23" s="45">
        <f t="shared" si="1"/>
        <v>6.4</v>
      </c>
      <c r="N23" s="45">
        <f t="shared" si="2"/>
        <v>16.747703943814155</v>
      </c>
    </row>
    <row r="24" spans="1:14" x14ac:dyDescent="0.2">
      <c r="A24" s="23" t="s">
        <v>51</v>
      </c>
      <c r="B24" s="3">
        <v>144.80000000000001</v>
      </c>
      <c r="C24" s="3">
        <v>20.3</v>
      </c>
      <c r="D24" s="3">
        <v>4.4000000000000004</v>
      </c>
      <c r="E24" s="3">
        <v>24.3</v>
      </c>
      <c r="F24" s="3">
        <v>49.7</v>
      </c>
      <c r="G24" s="3">
        <v>108.7</v>
      </c>
      <c r="H24" s="3">
        <v>25.1</v>
      </c>
      <c r="I24" s="3">
        <v>133.80000000000001</v>
      </c>
      <c r="J24" s="3">
        <v>1192.2</v>
      </c>
      <c r="L24" s="45">
        <f t="shared" si="0"/>
        <v>0.92403314917127077</v>
      </c>
      <c r="M24" s="45">
        <f t="shared" si="1"/>
        <v>5.5061728395061733</v>
      </c>
      <c r="N24" s="45">
        <f t="shared" si="2"/>
        <v>16.781767955801104</v>
      </c>
    </row>
    <row r="25" spans="1:14" x14ac:dyDescent="0.2">
      <c r="A25" s="23" t="s">
        <v>52</v>
      </c>
      <c r="B25" s="3">
        <v>746</v>
      </c>
      <c r="C25" s="3">
        <v>96.9</v>
      </c>
      <c r="D25" s="3">
        <v>25.7</v>
      </c>
      <c r="E25" s="3">
        <v>120.7</v>
      </c>
      <c r="F25" s="3">
        <v>271.89999999999998</v>
      </c>
      <c r="G25" s="3">
        <v>607.5</v>
      </c>
      <c r="H25" s="3">
        <v>177</v>
      </c>
      <c r="I25" s="3">
        <v>784.5</v>
      </c>
      <c r="J25" s="3">
        <v>6489.1</v>
      </c>
      <c r="L25" s="45">
        <f t="shared" si="0"/>
        <v>1.0516085790884719</v>
      </c>
      <c r="M25" s="45">
        <f t="shared" si="1"/>
        <v>6.4995857497928746</v>
      </c>
      <c r="N25" s="45">
        <f t="shared" si="2"/>
        <v>16.179624664879359</v>
      </c>
    </row>
    <row r="26" spans="1:14" x14ac:dyDescent="0.2">
      <c r="A26" s="23" t="s">
        <v>53</v>
      </c>
      <c r="B26" s="3">
        <v>115.5</v>
      </c>
      <c r="C26" s="3">
        <v>18.899999999999999</v>
      </c>
      <c r="D26" s="3">
        <v>3.6</v>
      </c>
      <c r="E26" s="3">
        <v>22.2</v>
      </c>
      <c r="F26" s="3">
        <v>39.9</v>
      </c>
      <c r="G26" s="3">
        <v>121.6</v>
      </c>
      <c r="H26" s="3">
        <v>24.1</v>
      </c>
      <c r="I26" s="3">
        <v>145.80000000000001</v>
      </c>
      <c r="J26" s="3">
        <v>963.1</v>
      </c>
      <c r="L26" s="45">
        <f t="shared" si="0"/>
        <v>1.2623376623376625</v>
      </c>
      <c r="M26" s="45">
        <f t="shared" si="1"/>
        <v>6.5675675675675684</v>
      </c>
      <c r="N26" s="45">
        <f t="shared" si="2"/>
        <v>19.220779220779217</v>
      </c>
    </row>
    <row r="27" spans="1:14" x14ac:dyDescent="0.2">
      <c r="A27" s="23" t="s">
        <v>54</v>
      </c>
      <c r="B27" s="3">
        <v>122.9</v>
      </c>
      <c r="C27" s="3">
        <v>16.8</v>
      </c>
      <c r="D27" s="3">
        <v>3.3</v>
      </c>
      <c r="E27" s="3">
        <v>19.899999999999999</v>
      </c>
      <c r="F27" s="3">
        <v>43.2</v>
      </c>
      <c r="G27" s="3">
        <v>102.3</v>
      </c>
      <c r="H27" s="3">
        <v>21.6</v>
      </c>
      <c r="I27" s="3">
        <v>123.9</v>
      </c>
      <c r="J27" s="3">
        <v>1078.4000000000001</v>
      </c>
      <c r="L27" s="45">
        <f t="shared" si="0"/>
        <v>1.0081366965012204</v>
      </c>
      <c r="M27" s="45">
        <f t="shared" si="1"/>
        <v>6.2261306532663321</v>
      </c>
      <c r="N27" s="45">
        <f t="shared" si="2"/>
        <v>16.192026037428803</v>
      </c>
    </row>
    <row r="28" spans="1:14" x14ac:dyDescent="0.2">
      <c r="A28" s="23" t="s">
        <v>55</v>
      </c>
      <c r="B28" s="3">
        <v>114.8</v>
      </c>
      <c r="C28" s="3">
        <v>16.2</v>
      </c>
      <c r="D28" s="3">
        <v>3.5</v>
      </c>
      <c r="E28" s="3">
        <v>19.600000000000001</v>
      </c>
      <c r="F28" s="3">
        <v>40.200000000000003</v>
      </c>
      <c r="G28" s="3">
        <v>101.8</v>
      </c>
      <c r="H28" s="3">
        <v>23.9</v>
      </c>
      <c r="I28" s="3">
        <v>125.7</v>
      </c>
      <c r="J28" s="3">
        <v>953</v>
      </c>
      <c r="L28" s="45">
        <f t="shared" si="0"/>
        <v>1.0949477351916377</v>
      </c>
      <c r="M28" s="45">
        <f t="shared" si="1"/>
        <v>6.4132653061224483</v>
      </c>
      <c r="N28" s="45">
        <f t="shared" si="2"/>
        <v>17.073170731707318</v>
      </c>
    </row>
    <row r="29" spans="1:14" x14ac:dyDescent="0.2">
      <c r="A29" s="23" t="s">
        <v>56</v>
      </c>
      <c r="B29" s="3">
        <v>118.7</v>
      </c>
      <c r="C29" s="3">
        <v>18.399999999999999</v>
      </c>
      <c r="D29" s="3">
        <v>3.1</v>
      </c>
      <c r="E29" s="3">
        <v>21.3</v>
      </c>
      <c r="F29" s="3">
        <v>42.4</v>
      </c>
      <c r="G29" s="3">
        <v>106.2</v>
      </c>
      <c r="H29" s="3">
        <v>17.100000000000001</v>
      </c>
      <c r="I29" s="3">
        <v>123.3</v>
      </c>
      <c r="J29" s="3">
        <v>1030.9000000000001</v>
      </c>
      <c r="L29" s="45">
        <f t="shared" si="0"/>
        <v>1.0387531592249368</v>
      </c>
      <c r="M29" s="45">
        <f t="shared" si="1"/>
        <v>5.788732394366197</v>
      </c>
      <c r="N29" s="45">
        <f t="shared" si="2"/>
        <v>17.944397641112047</v>
      </c>
    </row>
    <row r="30" spans="1:14" x14ac:dyDescent="0.2">
      <c r="A30" s="23" t="s">
        <v>57</v>
      </c>
      <c r="B30" s="3">
        <v>110.6</v>
      </c>
      <c r="C30" s="3">
        <v>13.9</v>
      </c>
      <c r="D30" s="3">
        <v>3.1</v>
      </c>
      <c r="E30" s="3">
        <v>16.7</v>
      </c>
      <c r="F30" s="3">
        <v>38.799999999999997</v>
      </c>
      <c r="G30" s="3">
        <v>84.3</v>
      </c>
      <c r="H30" s="3">
        <v>23.2</v>
      </c>
      <c r="I30" s="3">
        <v>107.4</v>
      </c>
      <c r="J30" s="3">
        <v>974.8</v>
      </c>
      <c r="L30" s="45">
        <f t="shared" si="0"/>
        <v>0.97106690777576865</v>
      </c>
      <c r="M30" s="45">
        <f t="shared" si="1"/>
        <v>6.4311377245508989</v>
      </c>
      <c r="N30" s="45">
        <f t="shared" si="2"/>
        <v>15.099457504520796</v>
      </c>
    </row>
    <row r="31" spans="1:14" x14ac:dyDescent="0.2">
      <c r="A31" s="23" t="s">
        <v>58</v>
      </c>
      <c r="B31" s="3">
        <v>100.6</v>
      </c>
      <c r="C31" s="3">
        <v>13.2</v>
      </c>
      <c r="D31" s="3">
        <v>2.8</v>
      </c>
      <c r="E31" s="3">
        <v>15.3</v>
      </c>
      <c r="F31" s="3">
        <v>36.299999999999997</v>
      </c>
      <c r="G31" s="3">
        <v>91.7</v>
      </c>
      <c r="H31" s="3">
        <v>15.4</v>
      </c>
      <c r="I31" s="3">
        <v>107.1</v>
      </c>
      <c r="J31" s="3">
        <v>893.2</v>
      </c>
      <c r="L31" s="45">
        <f t="shared" si="0"/>
        <v>1.0646123260437377</v>
      </c>
      <c r="M31" s="45">
        <f t="shared" si="1"/>
        <v>6.9999999999999991</v>
      </c>
      <c r="N31" s="45">
        <f t="shared" si="2"/>
        <v>15.20874751491054</v>
      </c>
    </row>
    <row r="32" spans="1:14" x14ac:dyDescent="0.2">
      <c r="A32" s="23" t="s">
        <v>59</v>
      </c>
      <c r="B32" s="3">
        <v>52.1</v>
      </c>
      <c r="C32" s="3">
        <v>6.6</v>
      </c>
      <c r="D32" s="3">
        <v>1.4</v>
      </c>
      <c r="E32" s="3">
        <v>7.8</v>
      </c>
      <c r="F32" s="3">
        <v>17.899999999999999</v>
      </c>
      <c r="G32" s="3">
        <v>38.5</v>
      </c>
      <c r="H32" s="3">
        <v>8</v>
      </c>
      <c r="I32" s="3">
        <v>46.5</v>
      </c>
      <c r="J32" s="3">
        <v>446.7</v>
      </c>
      <c r="L32" s="45">
        <f t="shared" si="0"/>
        <v>0.8925143953934741</v>
      </c>
      <c r="M32" s="45">
        <f t="shared" si="1"/>
        <v>5.9615384615384617</v>
      </c>
      <c r="N32" s="45">
        <f t="shared" si="2"/>
        <v>14.971209213051823</v>
      </c>
    </row>
    <row r="33" spans="1:14" x14ac:dyDescent="0.2">
      <c r="A33" s="23" t="s">
        <v>60</v>
      </c>
      <c r="B33" s="3">
        <v>117</v>
      </c>
      <c r="C33" s="3">
        <v>14.9</v>
      </c>
      <c r="D33" s="3">
        <v>3.6</v>
      </c>
      <c r="E33" s="3">
        <v>18.100000000000001</v>
      </c>
      <c r="F33" s="3">
        <v>42.6</v>
      </c>
      <c r="G33" s="3">
        <v>80.3</v>
      </c>
      <c r="H33" s="3">
        <v>22.4</v>
      </c>
      <c r="I33" s="3">
        <v>102.7</v>
      </c>
      <c r="J33" s="3">
        <v>1060.0999999999999</v>
      </c>
      <c r="L33" s="45">
        <f t="shared" si="0"/>
        <v>0.87777777777777777</v>
      </c>
      <c r="M33" s="45">
        <f t="shared" si="1"/>
        <v>5.6740331491712706</v>
      </c>
      <c r="N33" s="45">
        <f t="shared" si="2"/>
        <v>15.47008547008547</v>
      </c>
    </row>
    <row r="34" spans="1:14" x14ac:dyDescent="0.2">
      <c r="A34" s="23" t="s">
        <v>61</v>
      </c>
      <c r="B34" s="3">
        <v>107.5</v>
      </c>
      <c r="C34" s="3">
        <v>15.3</v>
      </c>
      <c r="D34" s="3">
        <v>2.6</v>
      </c>
      <c r="E34" s="3">
        <v>17.600000000000001</v>
      </c>
      <c r="F34" s="3">
        <v>38.299999999999997</v>
      </c>
      <c r="G34" s="3">
        <v>98.3</v>
      </c>
      <c r="H34" s="3">
        <v>19.600000000000001</v>
      </c>
      <c r="I34" s="3">
        <v>117.9</v>
      </c>
      <c r="J34" s="3">
        <v>970.7</v>
      </c>
      <c r="L34" s="45">
        <f t="shared" si="0"/>
        <v>1.0967441860465117</v>
      </c>
      <c r="M34" s="45">
        <f t="shared" si="1"/>
        <v>6.6988636363636358</v>
      </c>
      <c r="N34" s="45">
        <f t="shared" si="2"/>
        <v>16.372093023255815</v>
      </c>
    </row>
    <row r="35" spans="1:14" x14ac:dyDescent="0.2">
      <c r="A35" s="5" t="s">
        <v>66</v>
      </c>
      <c r="B35" s="46">
        <f>SUM(B14:B34)</f>
        <v>4335.3999999999996</v>
      </c>
      <c r="C35" s="46">
        <f t="shared" ref="C35:J35" si="3">SUM(C14:C34)</f>
        <v>561.29999999999995</v>
      </c>
      <c r="D35" s="46">
        <f t="shared" si="3"/>
        <v>164.9</v>
      </c>
      <c r="E35" s="46">
        <f t="shared" si="3"/>
        <v>713.7</v>
      </c>
      <c r="F35" s="46">
        <f t="shared" si="3"/>
        <v>1554.8000000000002</v>
      </c>
      <c r="G35" s="46">
        <f t="shared" si="3"/>
        <v>3448.2000000000003</v>
      </c>
      <c r="H35" s="46">
        <f t="shared" si="3"/>
        <v>1131.1000000000001</v>
      </c>
      <c r="I35" s="46">
        <f t="shared" si="3"/>
        <v>4579.5</v>
      </c>
      <c r="J35" s="46">
        <f t="shared" si="3"/>
        <v>37587.299999999996</v>
      </c>
      <c r="L35" s="47">
        <f t="shared" ref="L35" si="4">I35/B35</f>
        <v>1.0563039165936248</v>
      </c>
      <c r="M35" s="47">
        <f t="shared" ref="M35" si="5">I35/E35</f>
        <v>6.4165615804960066</v>
      </c>
      <c r="N35" s="47">
        <f t="shared" ref="N35" si="6">E35/B35*100</f>
        <v>16.462148821331368</v>
      </c>
    </row>
    <row r="36" spans="1:14" s="11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8" spans="1:14" x14ac:dyDescent="0.2">
      <c r="B38" s="1"/>
      <c r="C38" s="1"/>
      <c r="D38" s="1"/>
      <c r="E38" s="1"/>
      <c r="F38" s="1"/>
      <c r="G38" s="1"/>
    </row>
    <row r="39" spans="1:14" ht="15" x14ac:dyDescent="0.25">
      <c r="A39" s="16" t="s">
        <v>0</v>
      </c>
      <c r="B39" s="1"/>
      <c r="C39" s="1"/>
      <c r="D39" s="1"/>
      <c r="E39" s="1"/>
      <c r="F39" s="1"/>
      <c r="G39" s="1"/>
    </row>
    <row r="40" spans="1:14" x14ac:dyDescent="0.2">
      <c r="B40" s="1"/>
      <c r="C40" s="1"/>
      <c r="D40" s="1"/>
      <c r="E40" s="1"/>
      <c r="F40" s="1"/>
      <c r="G40" s="1"/>
    </row>
    <row r="41" spans="1:14" x14ac:dyDescent="0.2">
      <c r="B41" s="1"/>
      <c r="C41" s="1"/>
      <c r="D41" s="1"/>
      <c r="E41" s="1"/>
      <c r="F41" s="1"/>
      <c r="G41" s="1"/>
    </row>
    <row r="42" spans="1:14" s="21" customFormat="1" ht="2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4" x14ac:dyDescent="0.2">
      <c r="B43" s="1"/>
      <c r="C43" s="1"/>
      <c r="D43" s="1"/>
      <c r="E43" s="1"/>
      <c r="F43" s="1"/>
      <c r="G43" s="1"/>
    </row>
    <row r="44" spans="1:14" x14ac:dyDescent="0.2">
      <c r="B44" s="1"/>
      <c r="C44" s="1"/>
      <c r="D44" s="1"/>
      <c r="E44" s="1"/>
      <c r="F44" s="1"/>
      <c r="G44" s="1"/>
    </row>
    <row r="45" spans="1:14" x14ac:dyDescent="0.2">
      <c r="B45" s="1"/>
      <c r="C45" s="1"/>
      <c r="D45" s="1"/>
      <c r="E45" s="1"/>
      <c r="F45" s="1"/>
      <c r="G45" s="1"/>
    </row>
    <row r="46" spans="1:14" x14ac:dyDescent="0.2">
      <c r="A46" s="3"/>
      <c r="B46" s="18"/>
      <c r="C46" s="18"/>
      <c r="D46" s="18"/>
      <c r="E46" s="18"/>
      <c r="F46" s="18"/>
      <c r="G46" s="17"/>
      <c r="H46" s="17"/>
      <c r="I46" s="17"/>
      <c r="J46" s="17"/>
    </row>
    <row r="47" spans="1:14" x14ac:dyDescent="0.2">
      <c r="A47" s="25"/>
      <c r="B47" s="18"/>
      <c r="C47" s="18"/>
      <c r="D47" s="18"/>
      <c r="E47" s="18"/>
      <c r="F47" s="18"/>
      <c r="G47" s="17"/>
      <c r="H47" s="17"/>
      <c r="I47" s="17"/>
      <c r="J47" s="17"/>
    </row>
    <row r="48" spans="1:14" x14ac:dyDescent="0.2">
      <c r="A48" s="24"/>
      <c r="B48" s="18"/>
      <c r="C48" s="18"/>
      <c r="D48" s="18"/>
      <c r="E48" s="18"/>
      <c r="F48" s="18"/>
      <c r="G48" s="17"/>
      <c r="H48" s="17"/>
      <c r="I48" s="17"/>
      <c r="J48" s="17"/>
    </row>
    <row r="49" spans="1:17" x14ac:dyDescent="0.2">
      <c r="A49" s="23"/>
      <c r="B49" s="18"/>
      <c r="C49" s="18"/>
      <c r="D49" s="18"/>
      <c r="E49" s="18"/>
      <c r="F49" s="18"/>
      <c r="G49" s="17"/>
      <c r="H49" s="17"/>
      <c r="I49" s="17"/>
      <c r="J49" s="17"/>
    </row>
    <row r="50" spans="1:17" x14ac:dyDescent="0.2">
      <c r="A50" s="23"/>
      <c r="B50" s="18"/>
      <c r="C50" s="18"/>
      <c r="D50" s="18"/>
      <c r="E50" s="18"/>
      <c r="F50" s="18"/>
      <c r="G50" s="17"/>
      <c r="H50" s="17"/>
      <c r="I50" s="17"/>
      <c r="J50" s="17"/>
    </row>
    <row r="51" spans="1:17" x14ac:dyDescent="0.2">
      <c r="A51" s="23"/>
      <c r="B51" s="18"/>
      <c r="C51" s="18"/>
      <c r="D51" s="18"/>
      <c r="E51" s="18"/>
      <c r="F51" s="18"/>
      <c r="G51" s="17"/>
      <c r="H51" s="17"/>
      <c r="I51" s="17"/>
      <c r="J51" s="17"/>
    </row>
    <row r="52" spans="1:17" s="21" customFormat="1" ht="21" customHeight="1" x14ac:dyDescent="0.2">
      <c r="A52" s="22"/>
      <c r="B52" s="18"/>
      <c r="C52" s="18"/>
      <c r="D52" s="18"/>
      <c r="E52" s="18"/>
      <c r="F52" s="18"/>
      <c r="G52" s="17"/>
      <c r="H52" s="17"/>
      <c r="I52" s="17"/>
      <c r="J52" s="17"/>
    </row>
    <row r="53" spans="1:17" x14ac:dyDescent="0.2">
      <c r="A53" s="19"/>
      <c r="B53" s="18"/>
      <c r="C53" s="18"/>
      <c r="D53" s="18"/>
      <c r="E53" s="18"/>
      <c r="F53" s="18"/>
      <c r="G53" s="17"/>
      <c r="H53" s="17"/>
      <c r="I53" s="17"/>
      <c r="J53" s="17"/>
    </row>
    <row r="54" spans="1:17" x14ac:dyDescent="0.2">
      <c r="A54" s="20"/>
      <c r="B54" s="18"/>
      <c r="C54" s="18"/>
      <c r="D54" s="18"/>
      <c r="E54" s="18"/>
      <c r="F54" s="18"/>
      <c r="G54" s="17"/>
      <c r="H54" s="17"/>
      <c r="I54" s="17"/>
      <c r="J54" s="17"/>
    </row>
    <row r="55" spans="1:17" x14ac:dyDescent="0.2">
      <c r="A55" s="19"/>
      <c r="B55" s="18"/>
      <c r="C55" s="18"/>
      <c r="D55" s="18"/>
      <c r="E55" s="18"/>
      <c r="F55" s="18"/>
      <c r="G55" s="17"/>
      <c r="H55" s="17"/>
      <c r="I55" s="17"/>
      <c r="J55" s="17"/>
    </row>
    <row r="56" spans="1:17" x14ac:dyDescent="0.2">
      <c r="A56" s="3"/>
      <c r="B56" s="18"/>
      <c r="C56" s="18"/>
      <c r="D56" s="18"/>
      <c r="E56" s="18"/>
      <c r="F56" s="18"/>
      <c r="G56" s="17"/>
      <c r="H56" s="17"/>
      <c r="I56" s="17"/>
      <c r="J56" s="17"/>
    </row>
    <row r="57" spans="1:17" x14ac:dyDescent="0.2">
      <c r="A57" s="5"/>
      <c r="B57" s="18"/>
      <c r="C57" s="18"/>
      <c r="D57" s="18"/>
      <c r="E57" s="18"/>
      <c r="F57" s="18"/>
      <c r="G57" s="17"/>
      <c r="H57" s="17"/>
      <c r="I57" s="17"/>
      <c r="J57" s="17"/>
    </row>
    <row r="58" spans="1:17" x14ac:dyDescent="0.2">
      <c r="A58" s="4"/>
    </row>
    <row r="59" spans="1:17" ht="12.75" customHeight="1" x14ac:dyDescent="0.2">
      <c r="A59" s="16"/>
    </row>
    <row r="60" spans="1:17" x14ac:dyDescent="0.2">
      <c r="A60" s="5"/>
    </row>
    <row r="61" spans="1:17" s="11" customFormat="1" ht="14.25" x14ac:dyDescent="0.2">
      <c r="A61" s="16"/>
      <c r="B61" s="13"/>
      <c r="C61" s="13"/>
      <c r="D61" s="13"/>
      <c r="E61" s="13"/>
      <c r="F61" s="13"/>
      <c r="G61" s="12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14"/>
    </row>
    <row r="64" spans="1:17" x14ac:dyDescent="0.2">
      <c r="A64" s="10"/>
    </row>
    <row r="66" spans="1:17" x14ac:dyDescent="0.2">
      <c r="A66" s="9"/>
    </row>
    <row r="72" spans="1:17" s="6" customFormat="1" ht="20.25" customHeight="1" x14ac:dyDescent="0.2">
      <c r="B72" s="3"/>
      <c r="C72" s="3"/>
      <c r="D72" s="3"/>
      <c r="E72" s="3"/>
      <c r="F72" s="3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">
      <c r="A73" s="5"/>
    </row>
    <row r="74" spans="1:17" x14ac:dyDescent="0.2">
      <c r="A74" s="10"/>
    </row>
    <row r="76" spans="1:17" x14ac:dyDescent="0.2">
      <c r="A76" s="9"/>
    </row>
    <row r="82" spans="1:17" s="6" customFormat="1" ht="20.25" customHeight="1" x14ac:dyDescent="0.2">
      <c r="B82" s="3"/>
      <c r="C82" s="3"/>
      <c r="D82" s="3"/>
      <c r="E82" s="3"/>
      <c r="F82" s="3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">
      <c r="A83" s="5"/>
    </row>
    <row r="84" spans="1:17" s="11" customFormat="1" x14ac:dyDescent="0.2">
      <c r="B84" s="13"/>
      <c r="C84" s="13"/>
      <c r="D84" s="13"/>
      <c r="E84" s="13"/>
      <c r="F84" s="13"/>
      <c r="G84" s="12"/>
      <c r="H84" s="1"/>
      <c r="I84" s="1"/>
      <c r="J84" s="1"/>
      <c r="K84" s="1"/>
      <c r="L84" s="1"/>
      <c r="M84" s="1"/>
      <c r="N84" s="1"/>
      <c r="O84" s="1"/>
      <c r="P84" s="1"/>
      <c r="Q84" s="1"/>
    </row>
    <row r="86" spans="1:17" x14ac:dyDescent="0.2">
      <c r="A86" s="10"/>
    </row>
    <row r="88" spans="1:17" x14ac:dyDescent="0.2">
      <c r="A88" s="9"/>
    </row>
    <row r="94" spans="1:17" s="6" customFormat="1" ht="20.25" customHeight="1" x14ac:dyDescent="0.2">
      <c r="B94" s="3"/>
      <c r="C94" s="3"/>
      <c r="D94" s="3"/>
      <c r="E94" s="3"/>
      <c r="F94" s="3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5"/>
    </row>
    <row r="96" spans="1:17" x14ac:dyDescent="0.2">
      <c r="A96" s="4"/>
    </row>
    <row r="97" spans="1:17" ht="12.75" customHeight="1" x14ac:dyDescent="0.2">
      <c r="A97" s="4"/>
    </row>
    <row r="98" spans="1:17" x14ac:dyDescent="0.2">
      <c r="A98" s="15"/>
    </row>
    <row r="99" spans="1:17" x14ac:dyDescent="0.2">
      <c r="A99" s="14"/>
    </row>
    <row r="101" spans="1:17" x14ac:dyDescent="0.2">
      <c r="A101" s="10"/>
    </row>
    <row r="103" spans="1:17" x14ac:dyDescent="0.2">
      <c r="A103" s="9"/>
    </row>
    <row r="109" spans="1:17" s="6" customFormat="1" ht="20.25" customHeight="1" x14ac:dyDescent="0.2">
      <c r="B109" s="8"/>
      <c r="C109" s="8"/>
      <c r="D109" s="8"/>
      <c r="E109" s="8"/>
      <c r="F109" s="8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5"/>
    </row>
    <row r="111" spans="1:17" s="11" customFormat="1" x14ac:dyDescent="0.2">
      <c r="B111" s="13"/>
      <c r="C111" s="13"/>
      <c r="D111" s="13"/>
      <c r="E111" s="13"/>
      <c r="F111" s="13"/>
      <c r="G111" s="12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3" spans="1:17" x14ac:dyDescent="0.2">
      <c r="A113" s="10"/>
    </row>
    <row r="115" spans="1:17" x14ac:dyDescent="0.2">
      <c r="A115" s="9"/>
    </row>
    <row r="121" spans="1:17" s="6" customFormat="1" ht="20.25" customHeight="1" x14ac:dyDescent="0.2">
      <c r="B121" s="8"/>
      <c r="C121" s="8"/>
      <c r="D121" s="8"/>
      <c r="E121" s="8"/>
      <c r="F121" s="8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5"/>
    </row>
    <row r="123" spans="1:17" x14ac:dyDescent="0.2">
      <c r="A123" s="10"/>
    </row>
    <row r="125" spans="1:17" x14ac:dyDescent="0.2">
      <c r="A125" s="9"/>
    </row>
    <row r="131" spans="1:17" s="6" customFormat="1" ht="20.25" customHeight="1" x14ac:dyDescent="0.2">
      <c r="B131" s="8"/>
      <c r="C131" s="8"/>
      <c r="D131" s="8"/>
      <c r="E131" s="8"/>
      <c r="F131" s="8"/>
      <c r="G131" s="7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5"/>
    </row>
    <row r="133" spans="1:17" x14ac:dyDescent="0.2">
      <c r="A133" s="4"/>
    </row>
    <row r="134" spans="1:17" ht="12.75" customHeight="1" x14ac:dyDescent="0.2">
      <c r="A134" s="4"/>
    </row>
  </sheetData>
  <pageMargins left="0.78740157480314998" right="0.78740157480314998" top="0.78740157480314998" bottom="0.59055118110236204" header="0.511811023622047" footer="0.511811023622047"/>
  <pageSetup paperSize="9" orientation="landscape" r:id="rId1"/>
  <headerFooter alignWithMargins="0">
    <oddHeader>&amp;L&amp;G&amp;CAKU KVARTAL 4 2013 15-74 ÅR&amp;RSida &amp;P</oddHeader>
  </headerFooter>
  <rowBreaks count="3" manualBreakCount="3">
    <brk id="26" max="11" man="1"/>
    <brk id="71" max="65535" man="1"/>
    <brk id="98" max="6553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Sammanställning 2016</vt:lpstr>
      <vt:lpstr>2016</vt:lpstr>
      <vt:lpstr>2015</vt:lpstr>
      <vt:lpstr>'2015'!Utskriftsområde</vt:lpstr>
      <vt:lpstr>'2016'!Utskriftsområde</vt:lpstr>
    </vt:vector>
  </TitlesOfParts>
  <Company>SCB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Broman Anna BV/AKU-S</dc:creator>
  <cp:lastModifiedBy>Ström Matilda</cp:lastModifiedBy>
  <cp:lastPrinted>2016-12-07T09:14:05Z</cp:lastPrinted>
  <dcterms:created xsi:type="dcterms:W3CDTF">2014-03-19T15:15:28Z</dcterms:created>
  <dcterms:modified xsi:type="dcterms:W3CDTF">2016-12-19T15:38:35Z</dcterms:modified>
</cp:coreProperties>
</file>